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300" yWindow="-75" windowWidth="27285" windowHeight="11505" tabRatio="716"/>
  </bookViews>
  <sheets>
    <sheet name="изм в бт Расходы" sheetId="14" r:id="rId1"/>
  </sheets>
  <definedNames>
    <definedName name="_xlnm.Print_Titles" localSheetId="0">'изм в бт Расходы'!$5:$5</definedName>
  </definedNames>
  <calcPr calcId="144525"/>
</workbook>
</file>

<file path=xl/calcChain.xml><?xml version="1.0" encoding="utf-8"?>
<calcChain xmlns="http://schemas.openxmlformats.org/spreadsheetml/2006/main">
  <c r="Z7" i="14" l="1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6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H6" i="14" l="1"/>
  <c r="D6" i="14"/>
  <c r="F6" i="14" l="1"/>
</calcChain>
</file>

<file path=xl/sharedStrings.xml><?xml version="1.0" encoding="utf-8"?>
<sst xmlns="http://schemas.openxmlformats.org/spreadsheetml/2006/main" count="103" uniqueCount="92">
  <si>
    <t>Код бюджетной классификации Российской Федерации</t>
  </si>
  <si>
    <t>Наименование</t>
  </si>
  <si>
    <t>Изменения</t>
  </si>
  <si>
    <t>Сведения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</si>
  <si>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</si>
  <si>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</si>
  <si>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</si>
  <si>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</si>
  <si>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</si>
  <si>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</si>
  <si>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</si>
  <si>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</si>
  <si>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</si>
  <si>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</si>
  <si>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</si>
  <si>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</si>
  <si>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</si>
  <si>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</si>
  <si>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</si>
  <si>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</si>
  <si>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</si>
  <si>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</si>
  <si>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</si>
  <si>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</si>
  <si>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</si>
  <si>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</si>
  <si>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</si>
  <si>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</si>
  <si>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</si>
  <si>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</si>
  <si>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</si>
  <si>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</si>
  <si>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</si>
  <si>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</si>
  <si>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</si>
  <si>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</si>
  <si>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</si>
  <si>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</si>
  <si>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</si>
  <si>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</si>
  <si>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</si>
  <si>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</si>
  <si>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</si>
  <si>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</si>
  <si>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</si>
  <si>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</si>
  <si>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</si>
  <si>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     Обеспечение проведения выборов и референдумов</t>
  </si>
  <si>
    <t>0107</t>
  </si>
  <si>
    <t>Утверждено РСД от 21.12.2018                  № 512</t>
  </si>
  <si>
    <t>Утверждено РСД от 29.01.2019                      № 521</t>
  </si>
  <si>
    <t>Утверждено РСД от 26.02.2019                      № 535</t>
  </si>
  <si>
    <t>Утверждено РСД от 26.03.2019                      № 540</t>
  </si>
  <si>
    <t>Утверждено РСД от 29.04.2019                      № 549</t>
  </si>
  <si>
    <t>Утверждено РСД от 29.05.2019                      № 558</t>
  </si>
  <si>
    <t>Утверждено РСД от 25.06.2019                      № 570</t>
  </si>
  <si>
    <t>Утверждено РСД от 30.07.2019                      № 577</t>
  </si>
  <si>
    <t>Утверждено РСД от 27.08.2019                      № 592</t>
  </si>
  <si>
    <t>Утверждено РСД от 24.09.2019                      № 600</t>
  </si>
  <si>
    <t>Утверждено РСД от 29.10.2019                      № 614</t>
  </si>
  <si>
    <t>Утверждено РСД от 26.11.2019                      № 622</t>
  </si>
  <si>
    <t>Утверждено РСД от 19.12.2019                      № 635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</si>
  <si>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</si>
  <si>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</si>
  <si>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</si>
  <si>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</si>
  <si>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</si>
  <si>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</si>
  <si>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</si>
  <si>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</si>
  <si>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Транспорт</t>
  </si>
  <si>
    <t>0408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</si>
  <si>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</si>
  <si>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</si>
  <si>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</si>
  <si>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</si>
  <si>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</si>
  <si>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</si>
  <si>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  Социальное обеспечение населения</t>
  </si>
  <si>
    <t>1003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</si>
  <si>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</si>
  <si>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</si>
  <si>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</si>
  <si>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</si>
  <si>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</si>
  <si>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</si>
  <si>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</si>
  <si>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</si>
  <si>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</si>
  <si>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</si>
  <si>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о внесенных в течение отчетного года изменениях в решение Совета депутатов городского поселения Кандалакша Кандалакшского района </t>
  </si>
  <si>
    <t>от 21.12.2018 № 512 "О бюджете городского поселения Кандалакша Кандалакшского района на 2019 год и на плановый период 2020-2021 годов" по разделам, подразделам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</si>
</sst>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4">
    <xf numFmtId="0" fontId="0" fillId="0" borderId="0"/>
    <xf numFmtId="0" fontId="6" fillId="2" borderId="0" applyNumberFormat="0" applyBorder="0" applyAlignment="0" applyProtection="0"/>
    <xf numFmtId="0" fontId="22" fillId="25" borderId="0" applyNumberFormat="0" applyBorder="0" applyAlignment="0" applyProtection="0"/>
    <xf numFmtId="0" fontId="6" fillId="3" borderId="0" applyNumberFormat="0" applyBorder="0" applyAlignment="0" applyProtection="0"/>
    <xf numFmtId="0" fontId="22" fillId="26" borderId="0" applyNumberFormat="0" applyBorder="0" applyAlignment="0" applyProtection="0"/>
    <xf numFmtId="0" fontId="6" fillId="4" borderId="0" applyNumberFormat="0" applyBorder="0" applyAlignment="0" applyProtection="0"/>
    <xf numFmtId="0" fontId="22" fillId="27" borderId="0" applyNumberFormat="0" applyBorder="0" applyAlignment="0" applyProtection="0"/>
    <xf numFmtId="0" fontId="6" fillId="5" borderId="0" applyNumberFormat="0" applyBorder="0" applyAlignment="0" applyProtection="0"/>
    <xf numFmtId="0" fontId="22" fillId="28" borderId="0" applyNumberFormat="0" applyBorder="0" applyAlignment="0" applyProtection="0"/>
    <xf numFmtId="0" fontId="6" fillId="6" borderId="0" applyNumberFormat="0" applyBorder="0" applyAlignment="0" applyProtection="0"/>
    <xf numFmtId="0" fontId="22" fillId="29" borderId="0" applyNumberFormat="0" applyBorder="0" applyAlignment="0" applyProtection="0"/>
    <xf numFmtId="0" fontId="6" fillId="7" borderId="0" applyNumberFormat="0" applyBorder="0" applyAlignment="0" applyProtection="0"/>
    <xf numFmtId="0" fontId="22" fillId="30" borderId="0" applyNumberFormat="0" applyBorder="0" applyAlignment="0" applyProtection="0"/>
    <xf numFmtId="0" fontId="6" fillId="8" borderId="0" applyNumberFormat="0" applyBorder="0" applyAlignment="0" applyProtection="0"/>
    <xf numFmtId="0" fontId="22" fillId="31" borderId="0" applyNumberFormat="0" applyBorder="0" applyAlignment="0" applyProtection="0"/>
    <xf numFmtId="0" fontId="6" fillId="9" borderId="0" applyNumberFormat="0" applyBorder="0" applyAlignment="0" applyProtection="0"/>
    <xf numFmtId="0" fontId="22" fillId="32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6" fillId="5" borderId="0" applyNumberFormat="0" applyBorder="0" applyAlignment="0" applyProtection="0"/>
    <xf numFmtId="0" fontId="22" fillId="34" borderId="0" applyNumberFormat="0" applyBorder="0" applyAlignment="0" applyProtection="0"/>
    <xf numFmtId="0" fontId="6" fillId="8" borderId="0" applyNumberFormat="0" applyBorder="0" applyAlignment="0" applyProtection="0"/>
    <xf numFmtId="0" fontId="22" fillId="35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7" fillId="12" borderId="0" applyNumberFormat="0" applyBorder="0" applyAlignment="0" applyProtection="0"/>
    <xf numFmtId="0" fontId="23" fillId="37" borderId="0" applyNumberFormat="0" applyBorder="0" applyAlignment="0" applyProtection="0"/>
    <xf numFmtId="0" fontId="7" fillId="9" borderId="0" applyNumberFormat="0" applyBorder="0" applyAlignment="0" applyProtection="0"/>
    <xf numFmtId="0" fontId="23" fillId="38" borderId="0" applyNumberFormat="0" applyBorder="0" applyAlignment="0" applyProtection="0"/>
    <xf numFmtId="0" fontId="7" fillId="10" borderId="0" applyNumberFormat="0" applyBorder="0" applyAlignment="0" applyProtection="0"/>
    <xf numFmtId="0" fontId="23" fillId="39" borderId="0" applyNumberFormat="0" applyBorder="0" applyAlignment="0" applyProtection="0"/>
    <xf numFmtId="0" fontId="7" fillId="13" borderId="0" applyNumberFormat="0" applyBorder="0" applyAlignment="0" applyProtection="0"/>
    <xf numFmtId="0" fontId="23" fillId="40" borderId="0" applyNumberFormat="0" applyBorder="0" applyAlignment="0" applyProtection="0"/>
    <xf numFmtId="0" fontId="7" fillId="14" borderId="0" applyNumberFormat="0" applyBorder="0" applyAlignment="0" applyProtection="0"/>
    <xf numFmtId="0" fontId="23" fillId="41" borderId="0" applyNumberFormat="0" applyBorder="0" applyAlignment="0" applyProtection="0"/>
    <xf numFmtId="0" fontId="7" fillId="15" borderId="0" applyNumberFormat="0" applyBorder="0" applyAlignment="0" applyProtection="0"/>
    <xf numFmtId="0" fontId="23" fillId="42" borderId="0" applyNumberFormat="0" applyBorder="0" applyAlignment="0" applyProtection="0"/>
    <xf numFmtId="0" fontId="7" fillId="16" borderId="0" applyNumberFormat="0" applyBorder="0" applyAlignment="0" applyProtection="0"/>
    <xf numFmtId="0" fontId="23" fillId="43" borderId="0" applyNumberFormat="0" applyBorder="0" applyAlignment="0" applyProtection="0"/>
    <xf numFmtId="0" fontId="7" fillId="17" borderId="0" applyNumberFormat="0" applyBorder="0" applyAlignment="0" applyProtection="0"/>
    <xf numFmtId="0" fontId="23" fillId="44" borderId="0" applyNumberFormat="0" applyBorder="0" applyAlignment="0" applyProtection="0"/>
    <xf numFmtId="0" fontId="7" fillId="18" borderId="0" applyNumberFormat="0" applyBorder="0" applyAlignment="0" applyProtection="0"/>
    <xf numFmtId="0" fontId="23" fillId="45" borderId="0" applyNumberFormat="0" applyBorder="0" applyAlignment="0" applyProtection="0"/>
    <xf numFmtId="0" fontId="7" fillId="13" borderId="0" applyNumberFormat="0" applyBorder="0" applyAlignment="0" applyProtection="0"/>
    <xf numFmtId="0" fontId="23" fillId="46" borderId="0" applyNumberFormat="0" applyBorder="0" applyAlignment="0" applyProtection="0"/>
    <xf numFmtId="0" fontId="7" fillId="14" borderId="0" applyNumberFormat="0" applyBorder="0" applyAlignment="0" applyProtection="0"/>
    <xf numFmtId="0" fontId="23" fillId="47" borderId="0" applyNumberFormat="0" applyBorder="0" applyAlignment="0" applyProtection="0"/>
    <xf numFmtId="0" fontId="7" fillId="19" borderId="0" applyNumberFormat="0" applyBorder="0" applyAlignment="0" applyProtection="0"/>
    <xf numFmtId="0" fontId="23" fillId="48" borderId="0" applyNumberFormat="0" applyBorder="0" applyAlignment="0" applyProtection="0"/>
    <xf numFmtId="0" fontId="8" fillId="7" borderId="1" applyNumberFormat="0" applyAlignment="0" applyProtection="0"/>
    <xf numFmtId="0" fontId="24" fillId="49" borderId="11" applyNumberFormat="0" applyAlignment="0" applyProtection="0"/>
    <xf numFmtId="0" fontId="9" fillId="20" borderId="2" applyNumberFormat="0" applyAlignment="0" applyProtection="0"/>
    <xf numFmtId="0" fontId="25" fillId="50" borderId="12" applyNumberFormat="0" applyAlignment="0" applyProtection="0"/>
    <xf numFmtId="0" fontId="10" fillId="20" borderId="1" applyNumberFormat="0" applyAlignment="0" applyProtection="0"/>
    <xf numFmtId="0" fontId="26" fillId="50" borderId="11" applyNumberFormat="0" applyAlignment="0" applyProtection="0"/>
    <xf numFmtId="0" fontId="11" fillId="0" borderId="3" applyNumberFormat="0" applyFill="0" applyAlignment="0" applyProtection="0"/>
    <xf numFmtId="0" fontId="27" fillId="0" borderId="13" applyNumberFormat="0" applyFill="0" applyAlignment="0" applyProtection="0"/>
    <xf numFmtId="0" fontId="12" fillId="0" borderId="4" applyNumberFormat="0" applyFill="0" applyAlignment="0" applyProtection="0"/>
    <xf numFmtId="0" fontId="28" fillId="0" borderId="14" applyNumberFormat="0" applyFill="0" applyAlignment="0" applyProtection="0"/>
    <xf numFmtId="0" fontId="13" fillId="0" borderId="5" applyNumberFormat="0" applyFill="0" applyAlignment="0" applyProtection="0"/>
    <xf numFmtId="0" fontId="29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16" applyNumberFormat="0" applyFill="0" applyAlignment="0" applyProtection="0"/>
    <xf numFmtId="0" fontId="15" fillId="21" borderId="7" applyNumberFormat="0" applyAlignment="0" applyProtection="0"/>
    <xf numFmtId="0" fontId="31" fillId="51" borderId="17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3" fillId="52" borderId="0" applyNumberFormat="0" applyBorder="0" applyAlignment="0" applyProtection="0"/>
    <xf numFmtId="0" fontId="4" fillId="23" borderId="0"/>
    <xf numFmtId="0" fontId="18" fillId="3" borderId="0" applyNumberFormat="0" applyBorder="0" applyAlignment="0" applyProtection="0"/>
    <xf numFmtId="0" fontId="34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22" fillId="54" borderId="18" applyNumberFormat="0" applyFont="0" applyAlignment="0" applyProtection="0"/>
    <xf numFmtId="0" fontId="20" fillId="0" borderId="9" applyNumberFormat="0" applyFill="0" applyAlignment="0" applyProtection="0"/>
    <xf numFmtId="0" fontId="36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20">
      <alignment vertical="top" wrapText="1"/>
    </xf>
    <xf numFmtId="49" fontId="40" fillId="0" borderId="20">
      <alignment horizontal="center" vertical="top" shrinkToFit="1"/>
    </xf>
    <xf numFmtId="4" fontId="39" fillId="56" borderId="20">
      <alignment horizontal="right" vertical="top" shrinkToFit="1"/>
    </xf>
    <xf numFmtId="0" fontId="39" fillId="0" borderId="20">
      <alignment horizontal="left"/>
    </xf>
    <xf numFmtId="4" fontId="39" fillId="54" borderId="20">
      <alignment horizontal="right" vertical="top" shrinkToFit="1"/>
    </xf>
    <xf numFmtId="10" fontId="39" fillId="56" borderId="20">
      <alignment horizontal="right" vertical="top" shrinkToFit="1"/>
    </xf>
    <xf numFmtId="10" fontId="39" fillId="54" borderId="20">
      <alignment horizontal="right" vertical="top" shrinkToFit="1"/>
    </xf>
    <xf numFmtId="0" fontId="41" fillId="0" borderId="0"/>
    <xf numFmtId="0" fontId="40" fillId="0" borderId="0">
      <alignment wrapText="1"/>
    </xf>
    <xf numFmtId="0" fontId="40" fillId="0" borderId="0"/>
    <xf numFmtId="0" fontId="42" fillId="0" borderId="0">
      <alignment horizontal="center"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0" borderId="20">
      <alignment horizontal="center" vertical="center" wrapText="1"/>
    </xf>
    <xf numFmtId="0" fontId="40" fillId="0" borderId="0">
      <alignment horizontal="left" wrapText="1"/>
    </xf>
    <xf numFmtId="0" fontId="43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57" borderId="0"/>
    <xf numFmtId="0" fontId="40" fillId="57" borderId="21"/>
    <xf numFmtId="0" fontId="40" fillId="57" borderId="22"/>
    <xf numFmtId="49" fontId="40" fillId="0" borderId="20">
      <alignment horizontal="left" vertical="top" wrapText="1" indent="2"/>
    </xf>
    <xf numFmtId="4" fontId="40" fillId="0" borderId="20">
      <alignment horizontal="right" vertical="top" shrinkToFit="1"/>
    </xf>
    <xf numFmtId="10" fontId="40" fillId="0" borderId="20">
      <alignment horizontal="right" vertical="top" shrinkToFit="1"/>
    </xf>
    <xf numFmtId="0" fontId="40" fillId="57" borderId="22">
      <alignment shrinkToFit="1"/>
    </xf>
    <xf numFmtId="0" fontId="40" fillId="57" borderId="23"/>
    <xf numFmtId="0" fontId="40" fillId="57" borderId="22">
      <alignment horizontal="center"/>
    </xf>
    <xf numFmtId="0" fontId="40" fillId="57" borderId="22">
      <alignment horizontal="left"/>
    </xf>
    <xf numFmtId="0" fontId="40" fillId="57" borderId="23">
      <alignment horizontal="center"/>
    </xf>
    <xf numFmtId="0" fontId="40" fillId="57" borderId="23">
      <alignment horizontal="left"/>
    </xf>
    <xf numFmtId="0" fontId="2" fillId="0" borderId="0"/>
    <xf numFmtId="0" fontId="6" fillId="2" borderId="0" applyNumberFormat="0" applyBorder="0" applyAlignment="0" applyProtection="0"/>
    <xf numFmtId="0" fontId="1" fillId="25" borderId="0" applyNumberFormat="0" applyBorder="0" applyAlignment="0" applyProtection="0"/>
    <xf numFmtId="0" fontId="6" fillId="3" borderId="0" applyNumberFormat="0" applyBorder="0" applyAlignment="0" applyProtection="0"/>
    <xf numFmtId="0" fontId="1" fillId="26" borderId="0" applyNumberFormat="0" applyBorder="0" applyAlignment="0" applyProtection="0"/>
    <xf numFmtId="0" fontId="6" fillId="4" borderId="0" applyNumberFormat="0" applyBorder="0" applyAlignment="0" applyProtection="0"/>
    <xf numFmtId="0" fontId="1" fillId="27" borderId="0" applyNumberFormat="0" applyBorder="0" applyAlignment="0" applyProtection="0"/>
    <xf numFmtId="0" fontId="6" fillId="5" borderId="0" applyNumberFormat="0" applyBorder="0" applyAlignment="0" applyProtection="0"/>
    <xf numFmtId="0" fontId="1" fillId="28" borderId="0" applyNumberFormat="0" applyBorder="0" applyAlignment="0" applyProtection="0"/>
    <xf numFmtId="0" fontId="6" fillId="6" borderId="0" applyNumberFormat="0" applyBorder="0" applyAlignment="0" applyProtection="0"/>
    <xf numFmtId="0" fontId="1" fillId="29" borderId="0" applyNumberFormat="0" applyBorder="0" applyAlignment="0" applyProtection="0"/>
    <xf numFmtId="0" fontId="6" fillId="7" borderId="0" applyNumberFormat="0" applyBorder="0" applyAlignment="0" applyProtection="0"/>
    <xf numFmtId="0" fontId="1" fillId="30" borderId="0" applyNumberFormat="0" applyBorder="0" applyAlignment="0" applyProtection="0"/>
    <xf numFmtId="0" fontId="6" fillId="8" borderId="0" applyNumberFormat="0" applyBorder="0" applyAlignment="0" applyProtection="0"/>
    <xf numFmtId="0" fontId="1" fillId="31" borderId="0" applyNumberFormat="0" applyBorder="0" applyAlignment="0" applyProtection="0"/>
    <xf numFmtId="0" fontId="6" fillId="9" borderId="0" applyNumberFormat="0" applyBorder="0" applyAlignment="0" applyProtection="0"/>
    <xf numFmtId="0" fontId="1" fillId="32" borderId="0" applyNumberFormat="0" applyBorder="0" applyAlignment="0" applyProtection="0"/>
    <xf numFmtId="0" fontId="6" fillId="10" borderId="0" applyNumberFormat="0" applyBorder="0" applyAlignment="0" applyProtection="0"/>
    <xf numFmtId="0" fontId="1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34" borderId="0" applyNumberFormat="0" applyBorder="0" applyAlignment="0" applyProtection="0"/>
    <xf numFmtId="0" fontId="6" fillId="8" borderId="0" applyNumberFormat="0" applyBorder="0" applyAlignment="0" applyProtection="0"/>
    <xf numFmtId="0" fontId="1" fillId="35" borderId="0" applyNumberFormat="0" applyBorder="0" applyAlignment="0" applyProtection="0"/>
    <xf numFmtId="0" fontId="6" fillId="11" borderId="0" applyNumberFormat="0" applyBorder="0" applyAlignment="0" applyProtection="0"/>
    <xf numFmtId="0" fontId="1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1" fillId="54" borderId="18" applyNumberFormat="0" applyFont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3" fillId="0" borderId="0"/>
    <xf numFmtId="0" fontId="44" fillId="0" borderId="0">
      <alignment horizontal="left" wrapText="1"/>
    </xf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0" borderId="20">
      <alignment horizontal="center" vertical="center" wrapText="1"/>
    </xf>
    <xf numFmtId="49" fontId="44" fillId="0" borderId="20">
      <alignment horizontal="center" vertical="top" shrinkToFit="1"/>
    </xf>
    <xf numFmtId="0" fontId="44" fillId="0" borderId="20">
      <alignment horizontal="left" vertical="top" wrapText="1"/>
    </xf>
    <xf numFmtId="0" fontId="44" fillId="0" borderId="20">
      <alignment horizontal="center" vertical="top" wrapText="1"/>
    </xf>
    <xf numFmtId="4" fontId="46" fillId="56" borderId="20">
      <alignment horizontal="right" vertical="top" shrinkToFit="1"/>
    </xf>
    <xf numFmtId="10" fontId="46" fillId="56" borderId="20">
      <alignment horizontal="center" vertical="top" shrinkToFit="1"/>
    </xf>
    <xf numFmtId="49" fontId="46" fillId="0" borderId="20">
      <alignment horizontal="left" vertical="top" shrinkToFit="1"/>
    </xf>
    <xf numFmtId="4" fontId="46" fillId="58" borderId="20">
      <alignment horizontal="right" vertical="top" shrinkToFit="1"/>
    </xf>
    <xf numFmtId="10" fontId="46" fillId="58" borderId="20">
      <alignment horizontal="center" vertical="top" shrinkToFit="1"/>
    </xf>
    <xf numFmtId="0" fontId="44" fillId="0" borderId="0"/>
    <xf numFmtId="0" fontId="44" fillId="0" borderId="0"/>
    <xf numFmtId="0" fontId="44" fillId="0" borderId="0"/>
    <xf numFmtId="0" fontId="44" fillId="57" borderId="0"/>
    <xf numFmtId="0" fontId="44" fillId="57" borderId="21"/>
    <xf numFmtId="0" fontId="44" fillId="57" borderId="22"/>
    <xf numFmtId="4" fontId="44" fillId="0" borderId="20">
      <alignment horizontal="right" vertical="top" shrinkToFit="1"/>
    </xf>
    <xf numFmtId="10" fontId="44" fillId="0" borderId="20">
      <alignment horizontal="center" vertical="top" shrinkToFit="1"/>
    </xf>
    <xf numFmtId="0" fontId="44" fillId="57" borderId="23"/>
    <xf numFmtId="0" fontId="44" fillId="57" borderId="21">
      <alignment horizontal="left"/>
    </xf>
    <xf numFmtId="0" fontId="44" fillId="57" borderId="22">
      <alignment horizontal="left"/>
    </xf>
    <xf numFmtId="0" fontId="44" fillId="57" borderId="23">
      <alignment horizontal="left"/>
    </xf>
    <xf numFmtId="0" fontId="44" fillId="57" borderId="0">
      <alignment horizontal="left"/>
    </xf>
    <xf numFmtId="0" fontId="46" fillId="0" borderId="20">
      <alignment vertical="top" wrapText="1"/>
    </xf>
    <xf numFmtId="4" fontId="46" fillId="56" borderId="20">
      <alignment horizontal="right" vertical="top" shrinkToFit="1"/>
    </xf>
    <xf numFmtId="10" fontId="46" fillId="56" borderId="20">
      <alignment horizontal="right" vertical="top" shrinkToFit="1"/>
    </xf>
    <xf numFmtId="10" fontId="46" fillId="54" borderId="20">
      <alignment horizontal="right" vertical="top" shrinkToFit="1"/>
    </xf>
    <xf numFmtId="0" fontId="4" fillId="23" borderId="0"/>
    <xf numFmtId="0" fontId="46" fillId="0" borderId="20">
      <alignment vertical="top" wrapText="1"/>
    </xf>
  </cellStyleXfs>
  <cellXfs count="27">
    <xf numFmtId="0" fontId="0" fillId="0" borderId="0" xfId="0"/>
    <xf numFmtId="164" fontId="48" fillId="0" borderId="0" xfId="0" applyNumberFormat="1" applyFont="1" applyAlignment="1">
      <alignment vertical="top" wrapText="1"/>
    </xf>
    <xf numFmtId="164" fontId="48" fillId="0" borderId="0" xfId="0" applyNumberFormat="1" applyFont="1" applyAlignment="1">
      <alignment horizontal="center" vertical="top" wrapText="1"/>
    </xf>
    <xf numFmtId="164" fontId="47" fillId="0" borderId="0" xfId="0" applyNumberFormat="1" applyFont="1" applyAlignment="1">
      <alignment horizontal="center" vertical="top" wrapText="1"/>
    </xf>
    <xf numFmtId="164" fontId="48" fillId="0" borderId="0" xfId="0" applyNumberFormat="1" applyFont="1" applyFill="1" applyAlignment="1">
      <alignment vertical="top" wrapText="1"/>
    </xf>
    <xf numFmtId="4" fontId="48" fillId="0" borderId="0" xfId="0" applyNumberFormat="1" applyFont="1" applyAlignment="1">
      <alignment vertical="top" wrapText="1"/>
    </xf>
    <xf numFmtId="4" fontId="48" fillId="0" borderId="0" xfId="0" applyNumberFormat="1" applyFont="1" applyFill="1" applyAlignment="1">
      <alignment horizontal="center" vertical="top" wrapText="1"/>
    </xf>
    <xf numFmtId="164" fontId="47" fillId="0" borderId="0" xfId="0" applyNumberFormat="1" applyFont="1" applyFill="1" applyAlignment="1">
      <alignment horizontal="center" vertical="top" wrapText="1"/>
    </xf>
    <xf numFmtId="164" fontId="47" fillId="0" borderId="0" xfId="0" applyNumberFormat="1" applyFont="1" applyBorder="1" applyAlignment="1">
      <alignment vertical="top" wrapText="1"/>
    </xf>
    <xf numFmtId="4" fontId="48" fillId="0" borderId="0" xfId="0" applyNumberFormat="1" applyFont="1" applyFill="1" applyBorder="1" applyAlignment="1">
      <alignment horizontal="right" vertical="top" wrapText="1"/>
    </xf>
    <xf numFmtId="165" fontId="49" fillId="0" borderId="10" xfId="0" applyNumberFormat="1" applyFont="1" applyFill="1" applyBorder="1" applyAlignment="1">
      <alignment horizontal="center" vertical="top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top" wrapText="1"/>
    </xf>
    <xf numFmtId="165" fontId="49" fillId="0" borderId="10" xfId="198" applyNumberFormat="1" applyFont="1" applyFill="1" applyBorder="1" applyProtection="1">
      <alignment vertical="top" wrapText="1"/>
    </xf>
    <xf numFmtId="165" fontId="49" fillId="0" borderId="10" xfId="96" applyNumberFormat="1" applyFont="1" applyFill="1" applyBorder="1" applyAlignment="1" applyProtection="1">
      <alignment horizontal="center" vertical="top" shrinkToFit="1"/>
    </xf>
    <xf numFmtId="165" fontId="49" fillId="0" borderId="10" xfId="199" applyNumberFormat="1" applyFont="1" applyFill="1" applyBorder="1" applyProtection="1">
      <alignment horizontal="right" vertical="top" shrinkToFit="1"/>
    </xf>
    <xf numFmtId="165" fontId="49" fillId="0" borderId="10" xfId="202" applyNumberFormat="1" applyFont="1" applyFill="1" applyBorder="1" applyAlignment="1">
      <alignment horizontal="right" vertical="top" wrapText="1" shrinkToFit="1"/>
    </xf>
    <xf numFmtId="165" fontId="48" fillId="0" borderId="10" xfId="0" applyNumberFormat="1" applyFont="1" applyBorder="1" applyAlignment="1">
      <alignment vertical="top" wrapText="1"/>
    </xf>
    <xf numFmtId="165" fontId="48" fillId="0" borderId="10" xfId="0" applyNumberFormat="1" applyFont="1" applyFill="1" applyBorder="1" applyAlignment="1">
      <alignment vertical="top" wrapText="1"/>
    </xf>
    <xf numFmtId="165" fontId="49" fillId="0" borderId="10" xfId="90" applyNumberFormat="1" applyFont="1" applyFill="1" applyBorder="1" applyAlignment="1" applyProtection="1"/>
    <xf numFmtId="165" fontId="49" fillId="0" borderId="10" xfId="90" applyNumberFormat="1" applyFont="1" applyFill="1" applyBorder="1" applyAlignment="1" applyProtection="1">
      <protection locked="0"/>
    </xf>
    <xf numFmtId="165" fontId="49" fillId="0" borderId="10" xfId="84" applyNumberFormat="1" applyFont="1" applyFill="1" applyBorder="1" applyAlignment="1" applyProtection="1">
      <alignment horizontal="right" vertical="top" shrinkToFit="1"/>
    </xf>
    <xf numFmtId="165" fontId="48" fillId="0" borderId="10" xfId="0" applyNumberFormat="1" applyFont="1" applyBorder="1" applyAlignment="1">
      <alignment horizontal="center" vertical="top" wrapText="1"/>
    </xf>
    <xf numFmtId="165" fontId="48" fillId="0" borderId="10" xfId="0" applyNumberFormat="1" applyFont="1" applyFill="1" applyBorder="1" applyAlignment="1">
      <alignment horizontal="center" vertical="top" wrapText="1"/>
    </xf>
    <xf numFmtId="164" fontId="47" fillId="0" borderId="0" xfId="0" applyNumberFormat="1" applyFont="1" applyFill="1" applyAlignment="1">
      <alignment vertical="top" wrapText="1"/>
    </xf>
    <xf numFmtId="164" fontId="47" fillId="0" borderId="0" xfId="0" applyNumberFormat="1" applyFont="1" applyFill="1" applyAlignment="1">
      <alignment vertical="top"/>
    </xf>
    <xf numFmtId="164" fontId="47" fillId="0" borderId="0" xfId="0" applyNumberFormat="1" applyFont="1" applyAlignment="1">
      <alignment vertical="top"/>
    </xf>
  </cellXfs>
  <cellStyles count="204">
    <cellStyle name="20% - Акцент1" xfId="1" builtinId="30" customBuiltin="1"/>
    <cellStyle name="20% - Акцент1 2" xfId="2"/>
    <cellStyle name="20% - Акцент1 2 2" xfId="118"/>
    <cellStyle name="20% - Акцент1 3" xfId="117"/>
    <cellStyle name="20% - Акцент2" xfId="3" builtinId="34" customBuiltin="1"/>
    <cellStyle name="20% - Акцент2 2" xfId="4"/>
    <cellStyle name="20% - Акцент2 2 2" xfId="120"/>
    <cellStyle name="20% - Акцент2 3" xfId="119"/>
    <cellStyle name="20% - Акцент3" xfId="5" builtinId="38" customBuiltin="1"/>
    <cellStyle name="20% - Акцент3 2" xfId="6"/>
    <cellStyle name="20% - Акцент3 2 2" xfId="122"/>
    <cellStyle name="20% - Акцент3 3" xfId="121"/>
    <cellStyle name="20% - Акцент4" xfId="7" builtinId="42" customBuiltin="1"/>
    <cellStyle name="20% - Акцент4 2" xfId="8"/>
    <cellStyle name="20% - Акцент4 2 2" xfId="124"/>
    <cellStyle name="20% - Акцент4 3" xfId="123"/>
    <cellStyle name="20% - Акцент5" xfId="9" builtinId="46" customBuiltin="1"/>
    <cellStyle name="20% - Акцент5 2" xfId="10"/>
    <cellStyle name="20% - Акцент5 2 2" xfId="126"/>
    <cellStyle name="20% - Акцент5 3" xfId="125"/>
    <cellStyle name="20% - Акцент6" xfId="11" builtinId="50" customBuiltin="1"/>
    <cellStyle name="20% - Акцент6 2" xfId="12"/>
    <cellStyle name="20% - Акцент6 2 2" xfId="128"/>
    <cellStyle name="20% - Акцент6 3" xfId="127"/>
    <cellStyle name="40% - Акцент1" xfId="13" builtinId="31" customBuiltin="1"/>
    <cellStyle name="40% - Акцент1 2" xfId="14"/>
    <cellStyle name="40% - Акцент1 2 2" xfId="130"/>
    <cellStyle name="40% - Акцент1 3" xfId="129"/>
    <cellStyle name="40% - Акцент2" xfId="15" builtinId="35" customBuiltin="1"/>
    <cellStyle name="40% - Акцент2 2" xfId="16"/>
    <cellStyle name="40% - Акцент2 2 2" xfId="132"/>
    <cellStyle name="40% - Акцент2 3" xfId="131"/>
    <cellStyle name="40% - Акцент3" xfId="17" builtinId="39" customBuiltin="1"/>
    <cellStyle name="40% - Акцент3 2" xfId="18"/>
    <cellStyle name="40% - Акцент3 2 2" xfId="134"/>
    <cellStyle name="40% - Акцент3 3" xfId="133"/>
    <cellStyle name="40% - Акцент4" xfId="19" builtinId="43" customBuiltin="1"/>
    <cellStyle name="40% - Акцент4 2" xfId="20"/>
    <cellStyle name="40% - Акцент4 2 2" xfId="136"/>
    <cellStyle name="40% - Акцент4 3" xfId="135"/>
    <cellStyle name="40% - Акцент5" xfId="21" builtinId="47" customBuiltin="1"/>
    <cellStyle name="40% - Акцент5 2" xfId="22"/>
    <cellStyle name="40% - Акцент5 2 2" xfId="138"/>
    <cellStyle name="40% - Акцент5 3" xfId="137"/>
    <cellStyle name="40% - Акцент6" xfId="23" builtinId="51" customBuiltin="1"/>
    <cellStyle name="40% - Акцент6 2" xfId="24"/>
    <cellStyle name="40% - Акцент6 2 2" xfId="140"/>
    <cellStyle name="40% - Акцент6 3" xfId="139"/>
    <cellStyle name="60% - Акцент1" xfId="25" builtinId="32" customBuiltin="1"/>
    <cellStyle name="60% - Акцент1 2" xfId="26"/>
    <cellStyle name="60% - Акцент1 3" xfId="141"/>
    <cellStyle name="60% - Акцент2" xfId="27" builtinId="36" customBuiltin="1"/>
    <cellStyle name="60% - Акцент2 2" xfId="28"/>
    <cellStyle name="60% - Акцент2 3" xfId="142"/>
    <cellStyle name="60% - Акцент3" xfId="29" builtinId="40" customBuiltin="1"/>
    <cellStyle name="60% - Акцент3 2" xfId="30"/>
    <cellStyle name="60% - Акцент3 3" xfId="143"/>
    <cellStyle name="60% - Акцент4" xfId="31" builtinId="44" customBuiltin="1"/>
    <cellStyle name="60% - Акцент4 2" xfId="32"/>
    <cellStyle name="60% - Акцент4 3" xfId="144"/>
    <cellStyle name="60% - Акцент5" xfId="33" builtinId="48" customBuiltin="1"/>
    <cellStyle name="60% - Акцент5 2" xfId="34"/>
    <cellStyle name="60% - Акцент5 3" xfId="145"/>
    <cellStyle name="60% - Акцент6" xfId="35" builtinId="52" customBuiltin="1"/>
    <cellStyle name="60% - Акцент6 2" xfId="36"/>
    <cellStyle name="60% - Акцент6 3" xfId="146"/>
    <cellStyle name="br" xfId="99"/>
    <cellStyle name="col" xfId="100"/>
    <cellStyle name="style0" xfId="101"/>
    <cellStyle name="style0 2" xfId="186"/>
    <cellStyle name="td" xfId="102"/>
    <cellStyle name="td 2" xfId="187"/>
    <cellStyle name="tr" xfId="103"/>
    <cellStyle name="xl21" xfId="104"/>
    <cellStyle name="xl21 2" xfId="188"/>
    <cellStyle name="xl22" xfId="92"/>
    <cellStyle name="xl22 2" xfId="172"/>
    <cellStyle name="xl23" xfId="93"/>
    <cellStyle name="xl23 2" xfId="173"/>
    <cellStyle name="xl24" xfId="94"/>
    <cellStyle name="xl24 2" xfId="174"/>
    <cellStyle name="xl25" xfId="95"/>
    <cellStyle name="xl25 2" xfId="175"/>
    <cellStyle name="xl26" xfId="96"/>
    <cellStyle name="xl26 2" xfId="189"/>
    <cellStyle name="xl27" xfId="105"/>
    <cellStyle name="xl27 2" xfId="176"/>
    <cellStyle name="xl28" xfId="97"/>
    <cellStyle name="xl28 2" xfId="190"/>
    <cellStyle name="xl29" xfId="106"/>
    <cellStyle name="xl29 2" xfId="177"/>
    <cellStyle name="xl30" xfId="107"/>
    <cellStyle name="xl30 2" xfId="179"/>
    <cellStyle name="xl31" xfId="85"/>
    <cellStyle name="xl31 2" xfId="191"/>
    <cellStyle name="xl32" xfId="108"/>
    <cellStyle name="xl32 2" xfId="192"/>
    <cellStyle name="xl33" xfId="109"/>
    <cellStyle name="xl33 2" xfId="193"/>
    <cellStyle name="xl34" xfId="110"/>
    <cellStyle name="xl34 2" xfId="182"/>
    <cellStyle name="xl35" xfId="87"/>
    <cellStyle name="xl35 2" xfId="183"/>
    <cellStyle name="xl36" xfId="88"/>
    <cellStyle name="xl36 2" xfId="184"/>
    <cellStyle name="xl37" xfId="90"/>
    <cellStyle name="xl37 2" xfId="185"/>
    <cellStyle name="xl38" xfId="111"/>
    <cellStyle name="xl38 2" xfId="194"/>
    <cellStyle name="xl39" xfId="98"/>
    <cellStyle name="xl39 2" xfId="178"/>
    <cellStyle name="xl40" xfId="84"/>
    <cellStyle name="xl40 2" xfId="180"/>
    <cellStyle name="xl41" xfId="86"/>
    <cellStyle name="xl41 2" xfId="181"/>
    <cellStyle name="xl42" xfId="89"/>
    <cellStyle name="xl42 2" xfId="195"/>
    <cellStyle name="xl43" xfId="112"/>
    <cellStyle name="xl43 2" xfId="196"/>
    <cellStyle name="xl44" xfId="113"/>
    <cellStyle name="xl44 2" xfId="197"/>
    <cellStyle name="xl45" xfId="114"/>
    <cellStyle name="xl46" xfId="115"/>
    <cellStyle name="xl55" xfId="201"/>
    <cellStyle name="xl60" xfId="198"/>
    <cellStyle name="xl61" xfId="203"/>
    <cellStyle name="xl63" xfId="199"/>
    <cellStyle name="xl64" xfId="200"/>
    <cellStyle name="Акцент1" xfId="37" builtinId="29" customBuiltin="1"/>
    <cellStyle name="Акцент1 2" xfId="38"/>
    <cellStyle name="Акцент1 3" xfId="147"/>
    <cellStyle name="Акцент2" xfId="39" builtinId="33" customBuiltin="1"/>
    <cellStyle name="Акцент2 2" xfId="40"/>
    <cellStyle name="Акцент2 3" xfId="148"/>
    <cellStyle name="Акцент3" xfId="41" builtinId="37" customBuiltin="1"/>
    <cellStyle name="Акцент3 2" xfId="42"/>
    <cellStyle name="Акцент3 3" xfId="149"/>
    <cellStyle name="Акцент4" xfId="43" builtinId="41" customBuiltin="1"/>
    <cellStyle name="Акцент4 2" xfId="44"/>
    <cellStyle name="Акцент4 3" xfId="150"/>
    <cellStyle name="Акцент5" xfId="45" builtinId="45" customBuiltin="1"/>
    <cellStyle name="Акцент5 2" xfId="46"/>
    <cellStyle name="Акцент5 3" xfId="151"/>
    <cellStyle name="Акцент6" xfId="47" builtinId="49" customBuiltin="1"/>
    <cellStyle name="Акцент6 2" xfId="48"/>
    <cellStyle name="Акцент6 3" xfId="152"/>
    <cellStyle name="Ввод " xfId="49" builtinId="20" customBuiltin="1"/>
    <cellStyle name="Ввод  2" xfId="50"/>
    <cellStyle name="Ввод  3" xfId="153"/>
    <cellStyle name="Вывод" xfId="51" builtinId="21" customBuiltin="1"/>
    <cellStyle name="Вывод 2" xfId="52"/>
    <cellStyle name="Вывод 3" xfId="154"/>
    <cellStyle name="Вычисление" xfId="53" builtinId="22" customBuiltin="1"/>
    <cellStyle name="Вычисление 2" xfId="54"/>
    <cellStyle name="Вычисление 3" xfId="155"/>
    <cellStyle name="Заголовок 1" xfId="55" builtinId="16" customBuiltin="1"/>
    <cellStyle name="Заголовок 1 2" xfId="56"/>
    <cellStyle name="Заголовок 1 3" xfId="156"/>
    <cellStyle name="Заголовок 2" xfId="57" builtinId="17" customBuiltin="1"/>
    <cellStyle name="Заголовок 2 2" xfId="58"/>
    <cellStyle name="Заголовок 2 3" xfId="157"/>
    <cellStyle name="Заголовок 3" xfId="59" builtinId="18" customBuiltin="1"/>
    <cellStyle name="Заголовок 3 2" xfId="60"/>
    <cellStyle name="Заголовок 3 3" xfId="158"/>
    <cellStyle name="Заголовок 4" xfId="61" builtinId="19" customBuiltin="1"/>
    <cellStyle name="Заголовок 4 2" xfId="62"/>
    <cellStyle name="Заголовок 4 3" xfId="159"/>
    <cellStyle name="Итог" xfId="63" builtinId="25" customBuiltin="1"/>
    <cellStyle name="Итог 2" xfId="64"/>
    <cellStyle name="Итог 3" xfId="160"/>
    <cellStyle name="Контрольная ячейка" xfId="65" builtinId="23" customBuiltin="1"/>
    <cellStyle name="Контрольная ячейка 2" xfId="66"/>
    <cellStyle name="Контрольная ячейка 3" xfId="161"/>
    <cellStyle name="Название" xfId="67" builtinId="15" customBuiltin="1"/>
    <cellStyle name="Название 2" xfId="68"/>
    <cellStyle name="Название 3" xfId="162"/>
    <cellStyle name="Нейтральный" xfId="69" builtinId="28" customBuiltin="1"/>
    <cellStyle name="Нейтральный 2" xfId="70"/>
    <cellStyle name="Нейтральный 3" xfId="163"/>
    <cellStyle name="Обычный" xfId="0" builtinId="0"/>
    <cellStyle name="Обычный 2" xfId="71"/>
    <cellStyle name="Обычный 3" xfId="91"/>
    <cellStyle name="Обычный 4" xfId="116"/>
    <cellStyle name="Обычный 5" xfId="171"/>
    <cellStyle name="Обычный_3 Д_1" xfId="202"/>
    <cellStyle name="Плохой" xfId="72" builtinId="27" customBuiltin="1"/>
    <cellStyle name="Плохой 2" xfId="73"/>
    <cellStyle name="Плохой 3" xfId="164"/>
    <cellStyle name="Пояснение" xfId="74" builtinId="53" customBuiltin="1"/>
    <cellStyle name="Пояснение 2" xfId="75"/>
    <cellStyle name="Пояснение 3" xfId="165"/>
    <cellStyle name="Примечание" xfId="76" builtinId="10" customBuiltin="1"/>
    <cellStyle name="Примечание 2" xfId="77"/>
    <cellStyle name="Примечание 2 2" xfId="167"/>
    <cellStyle name="Примечание 3" xfId="166"/>
    <cellStyle name="Связанная ячейка" xfId="78" builtinId="24" customBuiltin="1"/>
    <cellStyle name="Связанная ячейка 2" xfId="79"/>
    <cellStyle name="Связанная ячейка 3" xfId="168"/>
    <cellStyle name="Текст предупреждения" xfId="80" builtinId="11" customBuiltin="1"/>
    <cellStyle name="Текст предупреждения 2" xfId="81"/>
    <cellStyle name="Текст предупреждения 3" xfId="169"/>
    <cellStyle name="Хороший" xfId="82" builtinId="26" customBuiltin="1"/>
    <cellStyle name="Хороший 2" xfId="83"/>
    <cellStyle name="Хороший 3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abSelected="1" view="pageBreakPreview" zoomScale="50" zoomScaleNormal="100" zoomScaleSheetLayoutView="50" workbookViewId="0">
      <selection activeCell="G7" sqref="G7"/>
    </sheetView>
  </sheetViews>
  <sheetFormatPr defaultRowHeight="15" x14ac:dyDescent="0.2"/>
  <cols>
    <col min="1" max="1" width="65.42578125" style="1" customWidth="1"/>
    <col min="2" max="2" width="17.7109375" style="2" customWidth="1"/>
    <col min="3" max="3" width="20.140625" style="6" customWidth="1"/>
    <col min="4" max="11" width="20.140625" style="5" customWidth="1"/>
    <col min="12" max="27" width="20.140625" style="1" customWidth="1"/>
    <col min="28" max="16384" width="9.140625" style="1"/>
  </cols>
  <sheetData>
    <row r="1" spans="1:27" ht="15.75" x14ac:dyDescent="0.2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7" ht="15.75" customHeight="1" x14ac:dyDescent="0.2">
      <c r="A2" s="25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7" ht="24.75" customHeight="1" x14ac:dyDescent="0.2">
      <c r="A3" s="26" t="s">
        <v>91</v>
      </c>
      <c r="B3" s="26"/>
      <c r="C3" s="26"/>
    </row>
    <row r="4" spans="1:27" ht="15.75" x14ac:dyDescent="0.2">
      <c r="A4" s="8"/>
      <c r="C4" s="9"/>
    </row>
    <row r="5" spans="1:27" s="3" customFormat="1" ht="63" x14ac:dyDescent="0.2">
      <c r="A5" s="10" t="s">
        <v>1</v>
      </c>
      <c r="B5" s="10" t="s">
        <v>0</v>
      </c>
      <c r="C5" s="11" t="s">
        <v>49</v>
      </c>
      <c r="D5" s="11" t="s">
        <v>2</v>
      </c>
      <c r="E5" s="11" t="s">
        <v>50</v>
      </c>
      <c r="F5" s="11" t="s">
        <v>2</v>
      </c>
      <c r="G5" s="11" t="s">
        <v>51</v>
      </c>
      <c r="H5" s="11" t="s">
        <v>2</v>
      </c>
      <c r="I5" s="11" t="s">
        <v>52</v>
      </c>
      <c r="J5" s="11" t="s">
        <v>2</v>
      </c>
      <c r="K5" s="11" t="s">
        <v>53</v>
      </c>
      <c r="L5" s="12" t="s">
        <v>2</v>
      </c>
      <c r="M5" s="12" t="s">
        <v>54</v>
      </c>
      <c r="N5" s="12" t="s">
        <v>2</v>
      </c>
      <c r="O5" s="12" t="s">
        <v>55</v>
      </c>
      <c r="P5" s="12" t="s">
        <v>2</v>
      </c>
      <c r="Q5" s="12" t="s">
        <v>56</v>
      </c>
      <c r="R5" s="12" t="s">
        <v>2</v>
      </c>
      <c r="S5" s="12" t="s">
        <v>57</v>
      </c>
      <c r="T5" s="12" t="s">
        <v>2</v>
      </c>
      <c r="U5" s="12" t="s">
        <v>58</v>
      </c>
      <c r="V5" s="12" t="s">
        <v>2</v>
      </c>
      <c r="W5" s="12" t="s">
        <v>59</v>
      </c>
      <c r="X5" s="12" t="s">
        <v>2</v>
      </c>
      <c r="Y5" s="12" t="s">
        <v>60</v>
      </c>
      <c r="Z5" s="12" t="s">
        <v>2</v>
      </c>
      <c r="AA5" s="12" t="s">
        <v>61</v>
      </c>
    </row>
    <row r="6" spans="1:27" ht="15.75" x14ac:dyDescent="0.2">
      <c r="A6" s="13" t="s">
        <v>4</v>
      </c>
      <c r="B6" s="14" t="s">
        <v>5</v>
      </c>
      <c r="C6" s="15">
        <v>115828569.68000001</v>
      </c>
      <c r="D6" s="16">
        <f>E6-C6</f>
        <v>-566354.27000001073</v>
      </c>
      <c r="E6" s="16">
        <v>115262215.41</v>
      </c>
      <c r="F6" s="16">
        <f>G6-E6</f>
        <v>-15400000</v>
      </c>
      <c r="G6" s="16">
        <v>99862215.409999996</v>
      </c>
      <c r="H6" s="16">
        <f>I6-G6</f>
        <v>0</v>
      </c>
      <c r="I6" s="16">
        <v>99862215.409999996</v>
      </c>
      <c r="J6" s="16">
        <f>K6-I6</f>
        <v>0</v>
      </c>
      <c r="K6" s="16">
        <v>99862215.409999996</v>
      </c>
      <c r="L6" s="17">
        <f>M6-K6</f>
        <v>257551</v>
      </c>
      <c r="M6" s="17">
        <v>100119766.41</v>
      </c>
      <c r="N6" s="17">
        <f>O6-M6</f>
        <v>0</v>
      </c>
      <c r="O6" s="17">
        <v>100119766.41</v>
      </c>
      <c r="P6" s="17">
        <f>Q6-O6</f>
        <v>2540241</v>
      </c>
      <c r="Q6" s="17">
        <v>102660007.41</v>
      </c>
      <c r="R6" s="17">
        <f>S6-Q6</f>
        <v>827069.48000000417</v>
      </c>
      <c r="S6" s="17">
        <v>103487076.89</v>
      </c>
      <c r="T6" s="17">
        <f>U6-S6</f>
        <v>897998</v>
      </c>
      <c r="U6" s="17">
        <v>104385074.89</v>
      </c>
      <c r="V6" s="17">
        <f>W6-U6</f>
        <v>4400101.6400000006</v>
      </c>
      <c r="W6" s="17">
        <v>108785176.53</v>
      </c>
      <c r="X6" s="17">
        <f>Y6-W6</f>
        <v>4125439.0300000012</v>
      </c>
      <c r="Y6" s="17">
        <v>112910615.56</v>
      </c>
      <c r="Z6" s="17">
        <f>AA6-Y6</f>
        <v>-602254.75</v>
      </c>
      <c r="AA6" s="17">
        <v>112308360.81</v>
      </c>
    </row>
    <row r="7" spans="1:27" ht="47.25" x14ac:dyDescent="0.2">
      <c r="A7" s="13" t="s">
        <v>6</v>
      </c>
      <c r="B7" s="14" t="s">
        <v>7</v>
      </c>
      <c r="C7" s="15">
        <v>3317147.04</v>
      </c>
      <c r="D7" s="16">
        <f t="shared" ref="D7:D42" si="0">E7-C7</f>
        <v>-124377.24000000022</v>
      </c>
      <c r="E7" s="16">
        <v>3192769.8</v>
      </c>
      <c r="F7" s="16">
        <f t="shared" ref="F7:F42" si="1">G7-E7</f>
        <v>0</v>
      </c>
      <c r="G7" s="16">
        <v>3192769.8</v>
      </c>
      <c r="H7" s="16">
        <f t="shared" ref="H7:H42" si="2">I7-G7</f>
        <v>0</v>
      </c>
      <c r="I7" s="16">
        <v>3192769.8</v>
      </c>
      <c r="J7" s="16">
        <f t="shared" ref="J7:J42" si="3">K7-I7</f>
        <v>0</v>
      </c>
      <c r="K7" s="16">
        <v>3192769.8</v>
      </c>
      <c r="L7" s="17">
        <f t="shared" ref="L7:L42" si="4">M7-K7</f>
        <v>0</v>
      </c>
      <c r="M7" s="17">
        <v>3192769.8</v>
      </c>
      <c r="N7" s="17">
        <f t="shared" ref="N7:N42" si="5">O7-M7</f>
        <v>0</v>
      </c>
      <c r="O7" s="17">
        <v>3192769.8</v>
      </c>
      <c r="P7" s="17">
        <f t="shared" ref="P7:P42" si="6">Q7-O7</f>
        <v>0</v>
      </c>
      <c r="Q7" s="17">
        <v>3192769.8</v>
      </c>
      <c r="R7" s="17">
        <f t="shared" ref="R7:R42" si="7">S7-Q7</f>
        <v>0</v>
      </c>
      <c r="S7" s="17">
        <v>3192769.8</v>
      </c>
      <c r="T7" s="17">
        <f t="shared" ref="T7:T42" si="8">U7-S7</f>
        <v>37700</v>
      </c>
      <c r="U7" s="17">
        <v>3230469.8</v>
      </c>
      <c r="V7" s="17">
        <f t="shared" ref="V7:V42" si="9">W7-U7</f>
        <v>-37700</v>
      </c>
      <c r="W7" s="17">
        <v>3192769.8</v>
      </c>
      <c r="X7" s="17">
        <f t="shared" ref="X7:X42" si="10">Y7-W7</f>
        <v>0</v>
      </c>
      <c r="Y7" s="17">
        <v>3192769.8</v>
      </c>
      <c r="Z7" s="17">
        <f t="shared" ref="Z7:Z42" si="11">AA7-Y7</f>
        <v>0</v>
      </c>
      <c r="AA7" s="17">
        <v>3192769.8</v>
      </c>
    </row>
    <row r="8" spans="1:27" ht="63" x14ac:dyDescent="0.2">
      <c r="A8" s="13" t="s">
        <v>8</v>
      </c>
      <c r="B8" s="14" t="s">
        <v>9</v>
      </c>
      <c r="C8" s="15">
        <v>47549183.960000001</v>
      </c>
      <c r="D8" s="16">
        <f t="shared" si="0"/>
        <v>150092.50999999791</v>
      </c>
      <c r="E8" s="16">
        <v>47699276.469999999</v>
      </c>
      <c r="F8" s="16">
        <f t="shared" si="1"/>
        <v>0</v>
      </c>
      <c r="G8" s="16">
        <v>47699276.469999999</v>
      </c>
      <c r="H8" s="16">
        <f t="shared" si="2"/>
        <v>0</v>
      </c>
      <c r="I8" s="16">
        <v>47699276.469999999</v>
      </c>
      <c r="J8" s="16">
        <f t="shared" si="3"/>
        <v>0</v>
      </c>
      <c r="K8" s="16">
        <v>47699276.469999999</v>
      </c>
      <c r="L8" s="17">
        <f t="shared" si="4"/>
        <v>-2412</v>
      </c>
      <c r="M8" s="17">
        <v>47696864.469999999</v>
      </c>
      <c r="N8" s="17">
        <f t="shared" si="5"/>
        <v>0</v>
      </c>
      <c r="O8" s="17">
        <v>47696864.469999999</v>
      </c>
      <c r="P8" s="17">
        <f t="shared" si="6"/>
        <v>345144.77000000328</v>
      </c>
      <c r="Q8" s="17">
        <v>48042009.240000002</v>
      </c>
      <c r="R8" s="17">
        <f t="shared" si="7"/>
        <v>280509.47999999672</v>
      </c>
      <c r="S8" s="17">
        <v>48322518.719999999</v>
      </c>
      <c r="T8" s="17">
        <f t="shared" si="8"/>
        <v>0</v>
      </c>
      <c r="U8" s="17">
        <v>48322518.719999999</v>
      </c>
      <c r="V8" s="17">
        <f t="shared" si="9"/>
        <v>715040.50999999791</v>
      </c>
      <c r="W8" s="17">
        <v>49037559.229999997</v>
      </c>
      <c r="X8" s="17">
        <f t="shared" si="10"/>
        <v>3530049.2300000042</v>
      </c>
      <c r="Y8" s="17">
        <v>52567608.460000001</v>
      </c>
      <c r="Z8" s="17">
        <f t="shared" si="11"/>
        <v>-154948.45000000298</v>
      </c>
      <c r="AA8" s="17">
        <v>52412660.009999998</v>
      </c>
    </row>
    <row r="9" spans="1:27" ht="15.75" x14ac:dyDescent="0.2">
      <c r="A9" s="13" t="s">
        <v>47</v>
      </c>
      <c r="B9" s="14" t="s">
        <v>48</v>
      </c>
      <c r="C9" s="15">
        <v>0</v>
      </c>
      <c r="D9" s="16">
        <f t="shared" si="0"/>
        <v>0</v>
      </c>
      <c r="E9" s="16">
        <v>0</v>
      </c>
      <c r="F9" s="16">
        <f t="shared" si="1"/>
        <v>0</v>
      </c>
      <c r="G9" s="16">
        <v>0</v>
      </c>
      <c r="H9" s="16">
        <f t="shared" si="2"/>
        <v>0</v>
      </c>
      <c r="I9" s="16">
        <v>0</v>
      </c>
      <c r="J9" s="16">
        <f t="shared" si="3"/>
        <v>0</v>
      </c>
      <c r="K9" s="16">
        <v>0</v>
      </c>
      <c r="L9" s="17">
        <f t="shared" si="4"/>
        <v>0</v>
      </c>
      <c r="M9" s="17">
        <v>0</v>
      </c>
      <c r="N9" s="17">
        <f t="shared" si="5"/>
        <v>0</v>
      </c>
      <c r="O9" s="17">
        <v>0</v>
      </c>
      <c r="P9" s="17">
        <f t="shared" si="6"/>
        <v>0</v>
      </c>
      <c r="Q9" s="17">
        <v>0</v>
      </c>
      <c r="R9" s="17">
        <f t="shared" si="7"/>
        <v>0</v>
      </c>
      <c r="S9" s="17">
        <v>0</v>
      </c>
      <c r="T9" s="17">
        <f t="shared" si="8"/>
        <v>0</v>
      </c>
      <c r="U9" s="17">
        <v>0</v>
      </c>
      <c r="V9" s="17">
        <f t="shared" si="9"/>
        <v>0</v>
      </c>
      <c r="W9" s="17">
        <v>0</v>
      </c>
      <c r="X9" s="17">
        <f t="shared" si="10"/>
        <v>0</v>
      </c>
      <c r="Y9" s="17">
        <v>0</v>
      </c>
      <c r="Z9" s="17">
        <f t="shared" si="11"/>
        <v>0</v>
      </c>
      <c r="AA9" s="17">
        <v>0</v>
      </c>
    </row>
    <row r="10" spans="1:27" ht="15.75" x14ac:dyDescent="0.2">
      <c r="A10" s="13" t="s">
        <v>10</v>
      </c>
      <c r="B10" s="14" t="s">
        <v>11</v>
      </c>
      <c r="C10" s="15">
        <v>270000</v>
      </c>
      <c r="D10" s="16">
        <f t="shared" si="0"/>
        <v>0</v>
      </c>
      <c r="E10" s="16">
        <v>270000</v>
      </c>
      <c r="F10" s="16">
        <f t="shared" si="1"/>
        <v>0</v>
      </c>
      <c r="G10" s="16">
        <v>270000</v>
      </c>
      <c r="H10" s="16">
        <f t="shared" si="2"/>
        <v>0</v>
      </c>
      <c r="I10" s="16">
        <v>270000</v>
      </c>
      <c r="J10" s="16">
        <f t="shared" si="3"/>
        <v>0</v>
      </c>
      <c r="K10" s="16">
        <v>270000</v>
      </c>
      <c r="L10" s="17">
        <f t="shared" si="4"/>
        <v>-270000</v>
      </c>
      <c r="M10" s="17">
        <v>0</v>
      </c>
      <c r="N10" s="17">
        <f t="shared" si="5"/>
        <v>0</v>
      </c>
      <c r="O10" s="17">
        <v>0</v>
      </c>
      <c r="P10" s="17">
        <f t="shared" si="6"/>
        <v>0</v>
      </c>
      <c r="Q10" s="17">
        <v>0</v>
      </c>
      <c r="R10" s="17">
        <f t="shared" si="7"/>
        <v>0</v>
      </c>
      <c r="S10" s="17">
        <v>0</v>
      </c>
      <c r="T10" s="17">
        <f t="shared" si="8"/>
        <v>12972</v>
      </c>
      <c r="U10" s="17">
        <v>12972</v>
      </c>
      <c r="V10" s="17">
        <f t="shared" si="9"/>
        <v>0</v>
      </c>
      <c r="W10" s="17">
        <v>12972</v>
      </c>
      <c r="X10" s="17">
        <f t="shared" si="10"/>
        <v>0</v>
      </c>
      <c r="Y10" s="17">
        <v>12972</v>
      </c>
      <c r="Z10" s="17">
        <f t="shared" si="11"/>
        <v>0</v>
      </c>
      <c r="AA10" s="17">
        <v>12972</v>
      </c>
    </row>
    <row r="11" spans="1:27" ht="15.75" x14ac:dyDescent="0.2">
      <c r="A11" s="13" t="s">
        <v>12</v>
      </c>
      <c r="B11" s="14" t="s">
        <v>13</v>
      </c>
      <c r="C11" s="15">
        <v>64692238.68</v>
      </c>
      <c r="D11" s="16">
        <f t="shared" si="0"/>
        <v>-592069.53999999911</v>
      </c>
      <c r="E11" s="16">
        <v>64100169.140000001</v>
      </c>
      <c r="F11" s="16">
        <f t="shared" si="1"/>
        <v>-15400000</v>
      </c>
      <c r="G11" s="16">
        <v>48700169.140000001</v>
      </c>
      <c r="H11" s="16">
        <f t="shared" si="2"/>
        <v>0</v>
      </c>
      <c r="I11" s="16">
        <v>48700169.140000001</v>
      </c>
      <c r="J11" s="16">
        <f t="shared" si="3"/>
        <v>0</v>
      </c>
      <c r="K11" s="16">
        <v>48700169.140000001</v>
      </c>
      <c r="L11" s="17">
        <f t="shared" si="4"/>
        <v>529963</v>
      </c>
      <c r="M11" s="17">
        <v>49230132.140000001</v>
      </c>
      <c r="N11" s="17">
        <f t="shared" si="5"/>
        <v>0</v>
      </c>
      <c r="O11" s="17">
        <v>49230132.140000001</v>
      </c>
      <c r="P11" s="17">
        <f t="shared" si="6"/>
        <v>2195096.2299999967</v>
      </c>
      <c r="Q11" s="17">
        <v>51425228.369999997</v>
      </c>
      <c r="R11" s="17">
        <f t="shared" si="7"/>
        <v>546560</v>
      </c>
      <c r="S11" s="17">
        <v>51971788.369999997</v>
      </c>
      <c r="T11" s="17">
        <f t="shared" si="8"/>
        <v>847326</v>
      </c>
      <c r="U11" s="17">
        <v>52819114.369999997</v>
      </c>
      <c r="V11" s="17">
        <f t="shared" si="9"/>
        <v>3722761.1300000027</v>
      </c>
      <c r="W11" s="17">
        <v>56541875.5</v>
      </c>
      <c r="X11" s="17">
        <f t="shared" si="10"/>
        <v>595389.79999999702</v>
      </c>
      <c r="Y11" s="17">
        <v>57137265.299999997</v>
      </c>
      <c r="Z11" s="17">
        <f t="shared" si="11"/>
        <v>-447306.29999999702</v>
      </c>
      <c r="AA11" s="17">
        <v>56689959</v>
      </c>
    </row>
    <row r="12" spans="1:27" s="4" customFormat="1" ht="31.5" x14ac:dyDescent="0.2">
      <c r="A12" s="13" t="s">
        <v>62</v>
      </c>
      <c r="B12" s="14" t="s">
        <v>63</v>
      </c>
      <c r="C12" s="15">
        <v>5381943.96</v>
      </c>
      <c r="D12" s="16">
        <f t="shared" si="0"/>
        <v>30083.270000000484</v>
      </c>
      <c r="E12" s="16">
        <v>5412027.2300000004</v>
      </c>
      <c r="F12" s="16">
        <f t="shared" si="1"/>
        <v>0</v>
      </c>
      <c r="G12" s="16">
        <v>5412027.2300000004</v>
      </c>
      <c r="H12" s="16">
        <f t="shared" si="2"/>
        <v>0</v>
      </c>
      <c r="I12" s="16">
        <v>5412027.2300000004</v>
      </c>
      <c r="J12" s="16">
        <f t="shared" si="3"/>
        <v>0</v>
      </c>
      <c r="K12" s="16">
        <v>5412027.2300000004</v>
      </c>
      <c r="L12" s="17">
        <f t="shared" si="4"/>
        <v>0</v>
      </c>
      <c r="M12" s="18">
        <v>5412027.2300000004</v>
      </c>
      <c r="N12" s="17">
        <f t="shared" si="5"/>
        <v>0</v>
      </c>
      <c r="O12" s="18">
        <v>5412027.2300000004</v>
      </c>
      <c r="P12" s="17">
        <f t="shared" si="6"/>
        <v>0</v>
      </c>
      <c r="Q12" s="18">
        <v>5412027.2300000004</v>
      </c>
      <c r="R12" s="17">
        <f t="shared" si="7"/>
        <v>0</v>
      </c>
      <c r="S12" s="18">
        <v>5412027.2300000004</v>
      </c>
      <c r="T12" s="17">
        <f t="shared" si="8"/>
        <v>0</v>
      </c>
      <c r="U12" s="18">
        <v>5412027.2300000004</v>
      </c>
      <c r="V12" s="17">
        <f t="shared" si="9"/>
        <v>0</v>
      </c>
      <c r="W12" s="18">
        <v>5412027.2300000004</v>
      </c>
      <c r="X12" s="17">
        <f t="shared" si="10"/>
        <v>0</v>
      </c>
      <c r="Y12" s="18">
        <v>5412027.2300000004</v>
      </c>
      <c r="Z12" s="17">
        <f t="shared" si="11"/>
        <v>0</v>
      </c>
      <c r="AA12" s="18">
        <v>5412027.2300000004</v>
      </c>
    </row>
    <row r="13" spans="1:27" ht="47.25" x14ac:dyDescent="0.2">
      <c r="A13" s="13" t="s">
        <v>64</v>
      </c>
      <c r="B13" s="14" t="s">
        <v>65</v>
      </c>
      <c r="C13" s="15">
        <v>3905865</v>
      </c>
      <c r="D13" s="16">
        <f t="shared" si="0"/>
        <v>0</v>
      </c>
      <c r="E13" s="16">
        <v>3905865</v>
      </c>
      <c r="F13" s="16">
        <f t="shared" si="1"/>
        <v>0</v>
      </c>
      <c r="G13" s="16">
        <v>3905865</v>
      </c>
      <c r="H13" s="16">
        <f t="shared" si="2"/>
        <v>0</v>
      </c>
      <c r="I13" s="16">
        <v>3905865</v>
      </c>
      <c r="J13" s="16">
        <f t="shared" si="3"/>
        <v>0</v>
      </c>
      <c r="K13" s="16">
        <v>3905865</v>
      </c>
      <c r="L13" s="17">
        <f t="shared" si="4"/>
        <v>0</v>
      </c>
      <c r="M13" s="17">
        <v>3905865</v>
      </c>
      <c r="N13" s="17">
        <f t="shared" si="5"/>
        <v>0</v>
      </c>
      <c r="O13" s="17">
        <v>3905865</v>
      </c>
      <c r="P13" s="17">
        <f t="shared" si="6"/>
        <v>0</v>
      </c>
      <c r="Q13" s="17">
        <v>3905865</v>
      </c>
      <c r="R13" s="17">
        <f t="shared" si="7"/>
        <v>0</v>
      </c>
      <c r="S13" s="17">
        <v>3905865</v>
      </c>
      <c r="T13" s="17">
        <f t="shared" si="8"/>
        <v>0</v>
      </c>
      <c r="U13" s="17">
        <v>3905865</v>
      </c>
      <c r="V13" s="17">
        <f t="shared" si="9"/>
        <v>0</v>
      </c>
      <c r="W13" s="17">
        <v>3905865</v>
      </c>
      <c r="X13" s="17">
        <f t="shared" si="10"/>
        <v>0</v>
      </c>
      <c r="Y13" s="17">
        <v>3905865</v>
      </c>
      <c r="Z13" s="17">
        <f t="shared" si="11"/>
        <v>0</v>
      </c>
      <c r="AA13" s="17">
        <v>3905865</v>
      </c>
    </row>
    <row r="14" spans="1:27" ht="15.75" x14ac:dyDescent="0.2">
      <c r="A14" s="13" t="s">
        <v>66</v>
      </c>
      <c r="B14" s="14" t="s">
        <v>67</v>
      </c>
      <c r="C14" s="15">
        <v>692400</v>
      </c>
      <c r="D14" s="16">
        <f t="shared" si="0"/>
        <v>0</v>
      </c>
      <c r="E14" s="16">
        <v>692400</v>
      </c>
      <c r="F14" s="16">
        <f t="shared" si="1"/>
        <v>0</v>
      </c>
      <c r="G14" s="16">
        <v>692400</v>
      </c>
      <c r="H14" s="16">
        <f t="shared" si="2"/>
        <v>0</v>
      </c>
      <c r="I14" s="16">
        <v>692400</v>
      </c>
      <c r="J14" s="16">
        <f t="shared" si="3"/>
        <v>0</v>
      </c>
      <c r="K14" s="16">
        <v>692400</v>
      </c>
      <c r="L14" s="17">
        <f t="shared" si="4"/>
        <v>0</v>
      </c>
      <c r="M14" s="17">
        <v>692400</v>
      </c>
      <c r="N14" s="17">
        <f t="shared" si="5"/>
        <v>0</v>
      </c>
      <c r="O14" s="17">
        <v>692400</v>
      </c>
      <c r="P14" s="17">
        <f t="shared" si="6"/>
        <v>0</v>
      </c>
      <c r="Q14" s="17">
        <v>692400</v>
      </c>
      <c r="R14" s="17">
        <f t="shared" si="7"/>
        <v>0</v>
      </c>
      <c r="S14" s="17">
        <v>692400</v>
      </c>
      <c r="T14" s="17">
        <f t="shared" si="8"/>
        <v>0</v>
      </c>
      <c r="U14" s="17">
        <v>692400</v>
      </c>
      <c r="V14" s="17">
        <f t="shared" si="9"/>
        <v>0</v>
      </c>
      <c r="W14" s="17">
        <v>692400</v>
      </c>
      <c r="X14" s="17">
        <f t="shared" si="10"/>
        <v>0</v>
      </c>
      <c r="Y14" s="17">
        <v>692400</v>
      </c>
      <c r="Z14" s="17">
        <f t="shared" si="11"/>
        <v>0</v>
      </c>
      <c r="AA14" s="17">
        <v>692400</v>
      </c>
    </row>
    <row r="15" spans="1:27" ht="31.5" x14ac:dyDescent="0.2">
      <c r="A15" s="13" t="s">
        <v>68</v>
      </c>
      <c r="B15" s="14" t="s">
        <v>69</v>
      </c>
      <c r="C15" s="15">
        <v>783678.96</v>
      </c>
      <c r="D15" s="16">
        <f t="shared" si="0"/>
        <v>30083.270000000019</v>
      </c>
      <c r="E15" s="16">
        <v>813762.23</v>
      </c>
      <c r="F15" s="16">
        <f t="shared" si="1"/>
        <v>0</v>
      </c>
      <c r="G15" s="16">
        <v>813762.23</v>
      </c>
      <c r="H15" s="16">
        <f t="shared" si="2"/>
        <v>0</v>
      </c>
      <c r="I15" s="16">
        <v>813762.23</v>
      </c>
      <c r="J15" s="16">
        <f t="shared" si="3"/>
        <v>0</v>
      </c>
      <c r="K15" s="16">
        <v>813762.23</v>
      </c>
      <c r="L15" s="17">
        <f t="shared" si="4"/>
        <v>0</v>
      </c>
      <c r="M15" s="17">
        <v>813762.23</v>
      </c>
      <c r="N15" s="17">
        <f t="shared" si="5"/>
        <v>0</v>
      </c>
      <c r="O15" s="17">
        <v>813762.23</v>
      </c>
      <c r="P15" s="17">
        <f t="shared" si="6"/>
        <v>0</v>
      </c>
      <c r="Q15" s="17">
        <v>813762.23</v>
      </c>
      <c r="R15" s="17">
        <f t="shared" si="7"/>
        <v>0</v>
      </c>
      <c r="S15" s="17">
        <v>813762.23</v>
      </c>
      <c r="T15" s="17">
        <f t="shared" si="8"/>
        <v>0</v>
      </c>
      <c r="U15" s="17">
        <v>813762.23</v>
      </c>
      <c r="V15" s="17">
        <f t="shared" si="9"/>
        <v>0</v>
      </c>
      <c r="W15" s="17">
        <v>813762.23</v>
      </c>
      <c r="X15" s="17">
        <f t="shared" si="10"/>
        <v>0</v>
      </c>
      <c r="Y15" s="17">
        <v>813762.23</v>
      </c>
      <c r="Z15" s="17">
        <f t="shared" si="11"/>
        <v>0</v>
      </c>
      <c r="AA15" s="17">
        <v>813762.23</v>
      </c>
    </row>
    <row r="16" spans="1:27" ht="15.75" x14ac:dyDescent="0.2">
      <c r="A16" s="13" t="s">
        <v>14</v>
      </c>
      <c r="B16" s="14" t="s">
        <v>15</v>
      </c>
      <c r="C16" s="15">
        <v>83429417.230000004</v>
      </c>
      <c r="D16" s="16">
        <f t="shared" si="0"/>
        <v>9087326.4399999976</v>
      </c>
      <c r="E16" s="16">
        <v>92516743.670000002</v>
      </c>
      <c r="F16" s="16">
        <f t="shared" si="1"/>
        <v>26241.269999995828</v>
      </c>
      <c r="G16" s="16">
        <v>92542984.939999998</v>
      </c>
      <c r="H16" s="16">
        <f t="shared" si="2"/>
        <v>21751705</v>
      </c>
      <c r="I16" s="16">
        <v>114294689.94</v>
      </c>
      <c r="J16" s="16">
        <f t="shared" si="3"/>
        <v>3229292</v>
      </c>
      <c r="K16" s="16">
        <v>117523981.94</v>
      </c>
      <c r="L16" s="17">
        <f t="shared" si="4"/>
        <v>0</v>
      </c>
      <c r="M16" s="17">
        <v>117523981.94</v>
      </c>
      <c r="N16" s="17">
        <f t="shared" si="5"/>
        <v>57554.879999995232</v>
      </c>
      <c r="O16" s="17">
        <v>117581536.81999999</v>
      </c>
      <c r="P16" s="17">
        <f t="shared" si="6"/>
        <v>12713698</v>
      </c>
      <c r="Q16" s="17">
        <v>130295234.81999999</v>
      </c>
      <c r="R16" s="17">
        <f t="shared" si="7"/>
        <v>7249489.3000000119</v>
      </c>
      <c r="S16" s="17">
        <v>137544724.12</v>
      </c>
      <c r="T16" s="17">
        <f t="shared" si="8"/>
        <v>-1351620</v>
      </c>
      <c r="U16" s="17">
        <v>136193104.12</v>
      </c>
      <c r="V16" s="17">
        <f t="shared" si="9"/>
        <v>-445746.84000000358</v>
      </c>
      <c r="W16" s="17">
        <v>135747357.28</v>
      </c>
      <c r="X16" s="17">
        <f t="shared" si="10"/>
        <v>-21306390</v>
      </c>
      <c r="Y16" s="17">
        <v>114440967.28</v>
      </c>
      <c r="Z16" s="17">
        <f t="shared" si="11"/>
        <v>2811416.5</v>
      </c>
      <c r="AA16" s="17">
        <v>117252383.78</v>
      </c>
    </row>
    <row r="17" spans="1:27" ht="15.75" x14ac:dyDescent="0.2">
      <c r="A17" s="13" t="s">
        <v>16</v>
      </c>
      <c r="B17" s="14" t="s">
        <v>17</v>
      </c>
      <c r="C17" s="15">
        <v>2805462.4</v>
      </c>
      <c r="D17" s="16">
        <f t="shared" si="0"/>
        <v>-262042.39999999991</v>
      </c>
      <c r="E17" s="16">
        <v>2543420</v>
      </c>
      <c r="F17" s="16">
        <f t="shared" si="1"/>
        <v>0</v>
      </c>
      <c r="G17" s="16">
        <v>2543420</v>
      </c>
      <c r="H17" s="16">
        <f t="shared" si="2"/>
        <v>0</v>
      </c>
      <c r="I17" s="16">
        <v>2543420</v>
      </c>
      <c r="J17" s="16">
        <f t="shared" si="3"/>
        <v>0</v>
      </c>
      <c r="K17" s="16">
        <v>2543420</v>
      </c>
      <c r="L17" s="17">
        <f t="shared" si="4"/>
        <v>0</v>
      </c>
      <c r="M17" s="17">
        <v>2543420</v>
      </c>
      <c r="N17" s="17">
        <f t="shared" si="5"/>
        <v>0</v>
      </c>
      <c r="O17" s="17">
        <v>2543420</v>
      </c>
      <c r="P17" s="17">
        <f t="shared" si="6"/>
        <v>0</v>
      </c>
      <c r="Q17" s="17">
        <v>2543420</v>
      </c>
      <c r="R17" s="17">
        <f t="shared" si="7"/>
        <v>0</v>
      </c>
      <c r="S17" s="17">
        <v>2543420</v>
      </c>
      <c r="T17" s="17">
        <f t="shared" si="8"/>
        <v>0</v>
      </c>
      <c r="U17" s="17">
        <v>2543420</v>
      </c>
      <c r="V17" s="17">
        <f t="shared" si="9"/>
        <v>0</v>
      </c>
      <c r="W17" s="17">
        <v>2543420</v>
      </c>
      <c r="X17" s="17">
        <f t="shared" si="10"/>
        <v>0</v>
      </c>
      <c r="Y17" s="17">
        <v>2543420</v>
      </c>
      <c r="Z17" s="17">
        <f t="shared" si="11"/>
        <v>-477391.5</v>
      </c>
      <c r="AA17" s="17">
        <v>2066028.5</v>
      </c>
    </row>
    <row r="18" spans="1:27" ht="15.75" x14ac:dyDescent="0.2">
      <c r="A18" s="13" t="s">
        <v>70</v>
      </c>
      <c r="B18" s="14" t="s">
        <v>71</v>
      </c>
      <c r="C18" s="15">
        <v>2616745.9900000002</v>
      </c>
      <c r="D18" s="16">
        <f t="shared" si="0"/>
        <v>94712.089999999851</v>
      </c>
      <c r="E18" s="16">
        <v>2711458.08</v>
      </c>
      <c r="F18" s="16">
        <f t="shared" si="1"/>
        <v>26241.270000000019</v>
      </c>
      <c r="G18" s="16">
        <v>2737699.35</v>
      </c>
      <c r="H18" s="16">
        <f t="shared" si="2"/>
        <v>600000</v>
      </c>
      <c r="I18" s="16">
        <v>3337699.35</v>
      </c>
      <c r="J18" s="16">
        <f t="shared" si="3"/>
        <v>999999.99999999953</v>
      </c>
      <c r="K18" s="16">
        <v>4337699.3499999996</v>
      </c>
      <c r="L18" s="17">
        <f t="shared" si="4"/>
        <v>0</v>
      </c>
      <c r="M18" s="17">
        <v>4337699.3499999996</v>
      </c>
      <c r="N18" s="17">
        <f t="shared" si="5"/>
        <v>-30555.989999999292</v>
      </c>
      <c r="O18" s="17">
        <v>4307143.3600000003</v>
      </c>
      <c r="P18" s="17">
        <f t="shared" si="6"/>
        <v>3500000</v>
      </c>
      <c r="Q18" s="17">
        <v>7807143.3600000003</v>
      </c>
      <c r="R18" s="17">
        <f t="shared" si="7"/>
        <v>0</v>
      </c>
      <c r="S18" s="17">
        <v>7807143.3600000003</v>
      </c>
      <c r="T18" s="17">
        <f t="shared" si="8"/>
        <v>0</v>
      </c>
      <c r="U18" s="17">
        <v>7807143.3600000003</v>
      </c>
      <c r="V18" s="17">
        <f t="shared" si="9"/>
        <v>999999.99999999907</v>
      </c>
      <c r="W18" s="17">
        <v>8807143.3599999994</v>
      </c>
      <c r="X18" s="17">
        <f t="shared" si="10"/>
        <v>1000000</v>
      </c>
      <c r="Y18" s="17">
        <v>9807143.3599999994</v>
      </c>
      <c r="Z18" s="17">
        <f t="shared" si="11"/>
        <v>3400000</v>
      </c>
      <c r="AA18" s="17">
        <v>13207143.359999999</v>
      </c>
    </row>
    <row r="19" spans="1:27" ht="15.75" x14ac:dyDescent="0.2">
      <c r="A19" s="13" t="s">
        <v>18</v>
      </c>
      <c r="B19" s="14" t="s">
        <v>19</v>
      </c>
      <c r="C19" s="15">
        <v>76840778.010000005</v>
      </c>
      <c r="D19" s="16">
        <f t="shared" si="0"/>
        <v>8959656.75</v>
      </c>
      <c r="E19" s="16">
        <v>85800434.760000005</v>
      </c>
      <c r="F19" s="16">
        <f t="shared" si="1"/>
        <v>0</v>
      </c>
      <c r="G19" s="16">
        <v>85800434.760000005</v>
      </c>
      <c r="H19" s="16">
        <f t="shared" si="2"/>
        <v>21151705</v>
      </c>
      <c r="I19" s="16">
        <v>106952139.76000001</v>
      </c>
      <c r="J19" s="16">
        <f t="shared" si="3"/>
        <v>2200000</v>
      </c>
      <c r="K19" s="16">
        <v>109152139.76000001</v>
      </c>
      <c r="L19" s="17">
        <f t="shared" si="4"/>
        <v>0</v>
      </c>
      <c r="M19" s="17">
        <v>109152139.76000001</v>
      </c>
      <c r="N19" s="17">
        <f t="shared" si="5"/>
        <v>100000</v>
      </c>
      <c r="O19" s="17">
        <v>109252139.76000001</v>
      </c>
      <c r="P19" s="17">
        <f t="shared" si="6"/>
        <v>8085898</v>
      </c>
      <c r="Q19" s="17">
        <v>117338037.76000001</v>
      </c>
      <c r="R19" s="17">
        <f t="shared" si="7"/>
        <v>7250000</v>
      </c>
      <c r="S19" s="17">
        <v>124588037.76000001</v>
      </c>
      <c r="T19" s="17">
        <f t="shared" si="8"/>
        <v>-1351620</v>
      </c>
      <c r="U19" s="17">
        <v>123236417.76000001</v>
      </c>
      <c r="V19" s="17">
        <f t="shared" si="9"/>
        <v>-1445746.8400000036</v>
      </c>
      <c r="W19" s="17">
        <v>121790670.92</v>
      </c>
      <c r="X19" s="17">
        <f t="shared" si="10"/>
        <v>-21906390</v>
      </c>
      <c r="Y19" s="17">
        <v>99884280.920000002</v>
      </c>
      <c r="Z19" s="17">
        <f t="shared" si="11"/>
        <v>0</v>
      </c>
      <c r="AA19" s="17">
        <v>99884280.920000002</v>
      </c>
    </row>
    <row r="20" spans="1:27" s="4" customFormat="1" ht="15.75" x14ac:dyDescent="0.2">
      <c r="A20" s="13" t="s">
        <v>20</v>
      </c>
      <c r="B20" s="14" t="s">
        <v>21</v>
      </c>
      <c r="C20" s="15">
        <v>17020.830000000002</v>
      </c>
      <c r="D20" s="16">
        <f t="shared" si="0"/>
        <v>0</v>
      </c>
      <c r="E20" s="16">
        <v>17020.830000000002</v>
      </c>
      <c r="F20" s="16">
        <f t="shared" si="1"/>
        <v>0</v>
      </c>
      <c r="G20" s="16">
        <v>17020.830000000002</v>
      </c>
      <c r="H20" s="16">
        <f t="shared" si="2"/>
        <v>0</v>
      </c>
      <c r="I20" s="16">
        <v>17020.830000000002</v>
      </c>
      <c r="J20" s="16">
        <f t="shared" si="3"/>
        <v>0</v>
      </c>
      <c r="K20" s="16">
        <v>17020.830000000002</v>
      </c>
      <c r="L20" s="17">
        <f t="shared" si="4"/>
        <v>0</v>
      </c>
      <c r="M20" s="18">
        <v>17020.830000000002</v>
      </c>
      <c r="N20" s="17">
        <f t="shared" si="5"/>
        <v>-11889.130000000001</v>
      </c>
      <c r="O20" s="18">
        <v>5131.7</v>
      </c>
      <c r="P20" s="17">
        <f t="shared" si="6"/>
        <v>0</v>
      </c>
      <c r="Q20" s="18">
        <v>5131.7</v>
      </c>
      <c r="R20" s="17">
        <f t="shared" si="7"/>
        <v>-510.69999999999982</v>
      </c>
      <c r="S20" s="18">
        <v>4621</v>
      </c>
      <c r="T20" s="17">
        <f t="shared" si="8"/>
        <v>0</v>
      </c>
      <c r="U20" s="18">
        <v>4621</v>
      </c>
      <c r="V20" s="17">
        <f t="shared" si="9"/>
        <v>0</v>
      </c>
      <c r="W20" s="18">
        <v>4621</v>
      </c>
      <c r="X20" s="17">
        <f t="shared" si="10"/>
        <v>0</v>
      </c>
      <c r="Y20" s="18">
        <v>4621</v>
      </c>
      <c r="Z20" s="17">
        <f t="shared" si="11"/>
        <v>0</v>
      </c>
      <c r="AA20" s="18">
        <v>4621</v>
      </c>
    </row>
    <row r="21" spans="1:27" ht="15.75" x14ac:dyDescent="0.2">
      <c r="A21" s="13" t="s">
        <v>22</v>
      </c>
      <c r="B21" s="14" t="s">
        <v>23</v>
      </c>
      <c r="C21" s="15">
        <v>1149410</v>
      </c>
      <c r="D21" s="16">
        <f t="shared" si="0"/>
        <v>295000</v>
      </c>
      <c r="E21" s="16">
        <v>1444410</v>
      </c>
      <c r="F21" s="16">
        <f t="shared" si="1"/>
        <v>0</v>
      </c>
      <c r="G21" s="16">
        <v>1444410</v>
      </c>
      <c r="H21" s="16">
        <f t="shared" si="2"/>
        <v>0</v>
      </c>
      <c r="I21" s="16">
        <v>1444410</v>
      </c>
      <c r="J21" s="16">
        <f t="shared" si="3"/>
        <v>29292</v>
      </c>
      <c r="K21" s="16">
        <v>1473702</v>
      </c>
      <c r="L21" s="17">
        <f t="shared" si="4"/>
        <v>0</v>
      </c>
      <c r="M21" s="17">
        <v>1473702</v>
      </c>
      <c r="N21" s="17">
        <f t="shared" si="5"/>
        <v>0</v>
      </c>
      <c r="O21" s="17">
        <v>1473702</v>
      </c>
      <c r="P21" s="17">
        <f t="shared" si="6"/>
        <v>1127800</v>
      </c>
      <c r="Q21" s="17">
        <v>2601502</v>
      </c>
      <c r="R21" s="17">
        <f t="shared" si="7"/>
        <v>0</v>
      </c>
      <c r="S21" s="17">
        <v>2601502</v>
      </c>
      <c r="T21" s="17">
        <f t="shared" si="8"/>
        <v>0</v>
      </c>
      <c r="U21" s="17">
        <v>2601502</v>
      </c>
      <c r="V21" s="17">
        <f t="shared" si="9"/>
        <v>0</v>
      </c>
      <c r="W21" s="17">
        <v>2601502</v>
      </c>
      <c r="X21" s="17">
        <f t="shared" si="10"/>
        <v>-400000</v>
      </c>
      <c r="Y21" s="17">
        <v>2201502</v>
      </c>
      <c r="Z21" s="17">
        <f t="shared" si="11"/>
        <v>-111192</v>
      </c>
      <c r="AA21" s="17">
        <v>2090310</v>
      </c>
    </row>
    <row r="22" spans="1:27" ht="15.75" x14ac:dyDescent="0.2">
      <c r="A22" s="13" t="s">
        <v>24</v>
      </c>
      <c r="B22" s="14" t="s">
        <v>25</v>
      </c>
      <c r="C22" s="15">
        <v>77296498.890000001</v>
      </c>
      <c r="D22" s="16">
        <f t="shared" si="0"/>
        <v>2615495.6099999994</v>
      </c>
      <c r="E22" s="16">
        <v>79911994.5</v>
      </c>
      <c r="F22" s="16">
        <f t="shared" si="1"/>
        <v>13244476.219999999</v>
      </c>
      <c r="G22" s="16">
        <v>93156470.719999999</v>
      </c>
      <c r="H22" s="16">
        <f t="shared" si="2"/>
        <v>3812521.8599999994</v>
      </c>
      <c r="I22" s="16">
        <v>96968992.579999998</v>
      </c>
      <c r="J22" s="16">
        <f t="shared" si="3"/>
        <v>21430.390000000596</v>
      </c>
      <c r="K22" s="16">
        <v>96990422.969999999</v>
      </c>
      <c r="L22" s="17">
        <f t="shared" si="4"/>
        <v>46446350.780000001</v>
      </c>
      <c r="M22" s="17">
        <v>143436773.75</v>
      </c>
      <c r="N22" s="17">
        <f t="shared" si="5"/>
        <v>18228292</v>
      </c>
      <c r="O22" s="17">
        <v>161665065.75</v>
      </c>
      <c r="P22" s="17">
        <f t="shared" si="6"/>
        <v>7108709.8000000119</v>
      </c>
      <c r="Q22" s="17">
        <v>168773775.55000001</v>
      </c>
      <c r="R22" s="17">
        <f t="shared" si="7"/>
        <v>-8143559.2900000215</v>
      </c>
      <c r="S22" s="17">
        <v>160630216.25999999</v>
      </c>
      <c r="T22" s="17">
        <f t="shared" si="8"/>
        <v>1063028</v>
      </c>
      <c r="U22" s="17">
        <v>161693244.25999999</v>
      </c>
      <c r="V22" s="17">
        <f t="shared" si="9"/>
        <v>289208.35000002384</v>
      </c>
      <c r="W22" s="17">
        <v>161982452.61000001</v>
      </c>
      <c r="X22" s="17">
        <f t="shared" si="10"/>
        <v>-1145970.7900000215</v>
      </c>
      <c r="Y22" s="17">
        <v>160836481.81999999</v>
      </c>
      <c r="Z22" s="17">
        <f t="shared" si="11"/>
        <v>9218817.0800000131</v>
      </c>
      <c r="AA22" s="17">
        <v>170055298.90000001</v>
      </c>
    </row>
    <row r="23" spans="1:27" ht="15.75" x14ac:dyDescent="0.2">
      <c r="A23" s="13" t="s">
        <v>26</v>
      </c>
      <c r="B23" s="14" t="s">
        <v>27</v>
      </c>
      <c r="C23" s="15">
        <v>16429313.859999999</v>
      </c>
      <c r="D23" s="16">
        <f t="shared" si="0"/>
        <v>1198646.3100000024</v>
      </c>
      <c r="E23" s="16">
        <v>17627960.170000002</v>
      </c>
      <c r="F23" s="16">
        <f t="shared" si="1"/>
        <v>7669763.9699999988</v>
      </c>
      <c r="G23" s="16">
        <v>25297724.140000001</v>
      </c>
      <c r="H23" s="16">
        <f t="shared" si="2"/>
        <v>0</v>
      </c>
      <c r="I23" s="16">
        <v>25297724.140000001</v>
      </c>
      <c r="J23" s="16">
        <f t="shared" si="3"/>
        <v>-2929292</v>
      </c>
      <c r="K23" s="16">
        <v>22368432.140000001</v>
      </c>
      <c r="L23" s="17">
        <f t="shared" si="4"/>
        <v>45062034.780000001</v>
      </c>
      <c r="M23" s="17">
        <v>67430466.920000002</v>
      </c>
      <c r="N23" s="17">
        <f t="shared" si="5"/>
        <v>4634530</v>
      </c>
      <c r="O23" s="17">
        <v>72064996.920000002</v>
      </c>
      <c r="P23" s="17">
        <f t="shared" si="6"/>
        <v>26428.70000000298</v>
      </c>
      <c r="Q23" s="17">
        <v>72091425.620000005</v>
      </c>
      <c r="R23" s="17">
        <f t="shared" si="7"/>
        <v>-215000</v>
      </c>
      <c r="S23" s="17">
        <v>71876425.620000005</v>
      </c>
      <c r="T23" s="17">
        <f t="shared" si="8"/>
        <v>-12972</v>
      </c>
      <c r="U23" s="17">
        <v>71863453.620000005</v>
      </c>
      <c r="V23" s="17">
        <f t="shared" si="9"/>
        <v>-13972</v>
      </c>
      <c r="W23" s="17">
        <v>71849481.620000005</v>
      </c>
      <c r="X23" s="17">
        <f t="shared" si="10"/>
        <v>-139065.60000000894</v>
      </c>
      <c r="Y23" s="17">
        <v>71710416.019999996</v>
      </c>
      <c r="Z23" s="17">
        <f t="shared" si="11"/>
        <v>8311258.200000003</v>
      </c>
      <c r="AA23" s="17">
        <v>80021674.219999999</v>
      </c>
    </row>
    <row r="24" spans="1:27" ht="15.75" x14ac:dyDescent="0.2">
      <c r="A24" s="13" t="s">
        <v>28</v>
      </c>
      <c r="B24" s="14" t="s">
        <v>29</v>
      </c>
      <c r="C24" s="15">
        <v>8935510.6099999994</v>
      </c>
      <c r="D24" s="16">
        <f t="shared" si="0"/>
        <v>-100000</v>
      </c>
      <c r="E24" s="16">
        <v>8835510.6099999994</v>
      </c>
      <c r="F24" s="16">
        <f t="shared" si="1"/>
        <v>0</v>
      </c>
      <c r="G24" s="16">
        <v>8835510.6099999994</v>
      </c>
      <c r="H24" s="16">
        <f t="shared" si="2"/>
        <v>1500000</v>
      </c>
      <c r="I24" s="16">
        <v>10335510.609999999</v>
      </c>
      <c r="J24" s="16">
        <f t="shared" si="3"/>
        <v>1000000</v>
      </c>
      <c r="K24" s="16">
        <v>11335510.609999999</v>
      </c>
      <c r="L24" s="17">
        <f t="shared" si="4"/>
        <v>100000</v>
      </c>
      <c r="M24" s="17">
        <v>11435510.609999999</v>
      </c>
      <c r="N24" s="17">
        <f t="shared" si="5"/>
        <v>0</v>
      </c>
      <c r="O24" s="17">
        <v>11435510.609999999</v>
      </c>
      <c r="P24" s="17">
        <f t="shared" si="6"/>
        <v>4982770.8600000013</v>
      </c>
      <c r="Q24" s="17">
        <v>16418281.470000001</v>
      </c>
      <c r="R24" s="17">
        <f t="shared" si="7"/>
        <v>-7988559.290000001</v>
      </c>
      <c r="S24" s="17">
        <v>8429722.1799999997</v>
      </c>
      <c r="T24" s="17">
        <f t="shared" si="8"/>
        <v>1076000</v>
      </c>
      <c r="U24" s="17">
        <v>9505722.1799999997</v>
      </c>
      <c r="V24" s="17">
        <f t="shared" si="9"/>
        <v>1075000</v>
      </c>
      <c r="W24" s="17">
        <v>10580722.18</v>
      </c>
      <c r="X24" s="17">
        <f t="shared" si="10"/>
        <v>973997.81000000052</v>
      </c>
      <c r="Y24" s="17">
        <v>11554719.99</v>
      </c>
      <c r="Z24" s="17">
        <f t="shared" si="11"/>
        <v>1338000</v>
      </c>
      <c r="AA24" s="17">
        <v>12892719.99</v>
      </c>
    </row>
    <row r="25" spans="1:27" ht="15.75" x14ac:dyDescent="0.2">
      <c r="A25" s="13" t="s">
        <v>30</v>
      </c>
      <c r="B25" s="14" t="s">
        <v>31</v>
      </c>
      <c r="C25" s="15">
        <v>34893368.420000002</v>
      </c>
      <c r="D25" s="16">
        <f t="shared" si="0"/>
        <v>2339849.299999997</v>
      </c>
      <c r="E25" s="16">
        <v>37233217.719999999</v>
      </c>
      <c r="F25" s="16">
        <f t="shared" si="1"/>
        <v>5847389.0900000036</v>
      </c>
      <c r="G25" s="16">
        <v>43080606.810000002</v>
      </c>
      <c r="H25" s="16">
        <f t="shared" si="2"/>
        <v>2312521.8599999994</v>
      </c>
      <c r="I25" s="16">
        <v>45393128.670000002</v>
      </c>
      <c r="J25" s="16">
        <f t="shared" si="3"/>
        <v>1650722.3900000006</v>
      </c>
      <c r="K25" s="16">
        <v>47043851.060000002</v>
      </c>
      <c r="L25" s="17">
        <f t="shared" si="4"/>
        <v>1284316</v>
      </c>
      <c r="M25" s="17">
        <v>48328167.060000002</v>
      </c>
      <c r="N25" s="17">
        <f t="shared" si="5"/>
        <v>12554026</v>
      </c>
      <c r="O25" s="17">
        <v>60882193.060000002</v>
      </c>
      <c r="P25" s="17">
        <f t="shared" si="6"/>
        <v>1699510.2399999946</v>
      </c>
      <c r="Q25" s="17">
        <v>62581703.299999997</v>
      </c>
      <c r="R25" s="17">
        <f t="shared" si="7"/>
        <v>0</v>
      </c>
      <c r="S25" s="17">
        <v>62581703.299999997</v>
      </c>
      <c r="T25" s="17">
        <f t="shared" si="8"/>
        <v>0</v>
      </c>
      <c r="U25" s="17">
        <v>62581703.299999997</v>
      </c>
      <c r="V25" s="17">
        <f t="shared" si="9"/>
        <v>-771819.64999999851</v>
      </c>
      <c r="W25" s="17">
        <v>61809883.649999999</v>
      </c>
      <c r="X25" s="17">
        <f t="shared" si="10"/>
        <v>-1600110</v>
      </c>
      <c r="Y25" s="17">
        <v>60209773.649999999</v>
      </c>
      <c r="Z25" s="17">
        <f t="shared" si="11"/>
        <v>-317991.11999999732</v>
      </c>
      <c r="AA25" s="17">
        <v>59891782.530000001</v>
      </c>
    </row>
    <row r="26" spans="1:27" ht="31.5" x14ac:dyDescent="0.2">
      <c r="A26" s="13" t="s">
        <v>32</v>
      </c>
      <c r="B26" s="14" t="s">
        <v>33</v>
      </c>
      <c r="C26" s="15">
        <v>17038306</v>
      </c>
      <c r="D26" s="16">
        <f t="shared" si="0"/>
        <v>-823000</v>
      </c>
      <c r="E26" s="16">
        <v>16215306</v>
      </c>
      <c r="F26" s="16">
        <f t="shared" si="1"/>
        <v>-272676.83999999985</v>
      </c>
      <c r="G26" s="16">
        <v>15942629.16</v>
      </c>
      <c r="H26" s="16">
        <f t="shared" si="2"/>
        <v>0</v>
      </c>
      <c r="I26" s="16">
        <v>15942629.16</v>
      </c>
      <c r="J26" s="16">
        <f t="shared" si="3"/>
        <v>300000</v>
      </c>
      <c r="K26" s="16">
        <v>16242629.16</v>
      </c>
      <c r="L26" s="17">
        <f t="shared" si="4"/>
        <v>0</v>
      </c>
      <c r="M26" s="17">
        <v>16242629.16</v>
      </c>
      <c r="N26" s="17">
        <f t="shared" si="5"/>
        <v>1039736</v>
      </c>
      <c r="O26" s="17">
        <v>17282365.16</v>
      </c>
      <c r="P26" s="17">
        <f t="shared" si="6"/>
        <v>400000</v>
      </c>
      <c r="Q26" s="17">
        <v>17682365.16</v>
      </c>
      <c r="R26" s="17">
        <f t="shared" si="7"/>
        <v>60000</v>
      </c>
      <c r="S26" s="17">
        <v>17742365.16</v>
      </c>
      <c r="T26" s="17">
        <f t="shared" si="8"/>
        <v>0</v>
      </c>
      <c r="U26" s="17">
        <v>17742365.16</v>
      </c>
      <c r="V26" s="17">
        <f t="shared" si="9"/>
        <v>0</v>
      </c>
      <c r="W26" s="17">
        <v>17742365.16</v>
      </c>
      <c r="X26" s="17">
        <f t="shared" si="10"/>
        <v>-380793</v>
      </c>
      <c r="Y26" s="17">
        <v>17361572.16</v>
      </c>
      <c r="Z26" s="17">
        <f t="shared" si="11"/>
        <v>-112450</v>
      </c>
      <c r="AA26" s="17">
        <v>17249122.16</v>
      </c>
    </row>
    <row r="27" spans="1:27" ht="15.75" x14ac:dyDescent="0.2">
      <c r="A27" s="13" t="s">
        <v>72</v>
      </c>
      <c r="B27" s="14" t="s">
        <v>73</v>
      </c>
      <c r="C27" s="15">
        <v>17850821.109999999</v>
      </c>
      <c r="D27" s="16">
        <f t="shared" si="0"/>
        <v>-447000</v>
      </c>
      <c r="E27" s="16">
        <v>17403821.109999999</v>
      </c>
      <c r="F27" s="16">
        <f t="shared" si="1"/>
        <v>80000</v>
      </c>
      <c r="G27" s="16">
        <v>17483821.109999999</v>
      </c>
      <c r="H27" s="16">
        <f t="shared" si="2"/>
        <v>0</v>
      </c>
      <c r="I27" s="16">
        <v>17483821.109999999</v>
      </c>
      <c r="J27" s="16">
        <f t="shared" si="3"/>
        <v>0</v>
      </c>
      <c r="K27" s="16">
        <v>17483821.109999999</v>
      </c>
      <c r="L27" s="17">
        <f t="shared" si="4"/>
        <v>0</v>
      </c>
      <c r="M27" s="17">
        <v>17483821.109999999</v>
      </c>
      <c r="N27" s="17">
        <f t="shared" si="5"/>
        <v>29516</v>
      </c>
      <c r="O27" s="17">
        <v>17513337.109999999</v>
      </c>
      <c r="P27" s="17">
        <f t="shared" si="6"/>
        <v>0</v>
      </c>
      <c r="Q27" s="17">
        <v>17513337.109999999</v>
      </c>
      <c r="R27" s="17">
        <f t="shared" si="7"/>
        <v>317915.28000000119</v>
      </c>
      <c r="S27" s="17">
        <v>17831252.390000001</v>
      </c>
      <c r="T27" s="17">
        <f t="shared" si="8"/>
        <v>123857.59999999776</v>
      </c>
      <c r="U27" s="17">
        <v>17955109.989999998</v>
      </c>
      <c r="V27" s="17">
        <f t="shared" si="9"/>
        <v>0</v>
      </c>
      <c r="W27" s="17">
        <v>17955109.989999998</v>
      </c>
      <c r="X27" s="17">
        <f t="shared" si="10"/>
        <v>0</v>
      </c>
      <c r="Y27" s="17">
        <v>17955109.989999998</v>
      </c>
      <c r="Z27" s="17">
        <f t="shared" si="11"/>
        <v>1.0000001639127731E-2</v>
      </c>
      <c r="AA27" s="17">
        <v>17955110</v>
      </c>
    </row>
    <row r="28" spans="1:27" ht="15.75" x14ac:dyDescent="0.2">
      <c r="A28" s="13" t="s">
        <v>74</v>
      </c>
      <c r="B28" s="14" t="s">
        <v>75</v>
      </c>
      <c r="C28" s="15">
        <v>17662463.52</v>
      </c>
      <c r="D28" s="16">
        <f t="shared" si="0"/>
        <v>-447000</v>
      </c>
      <c r="E28" s="16">
        <v>17215463.52</v>
      </c>
      <c r="F28" s="16">
        <f t="shared" si="1"/>
        <v>80000</v>
      </c>
      <c r="G28" s="16">
        <v>17295463.52</v>
      </c>
      <c r="H28" s="16">
        <f t="shared" si="2"/>
        <v>0</v>
      </c>
      <c r="I28" s="16">
        <v>17295463.52</v>
      </c>
      <c r="J28" s="16">
        <f t="shared" si="3"/>
        <v>0</v>
      </c>
      <c r="K28" s="16">
        <v>17295463.52</v>
      </c>
      <c r="L28" s="17">
        <f t="shared" si="4"/>
        <v>0</v>
      </c>
      <c r="M28" s="17">
        <v>17295463.52</v>
      </c>
      <c r="N28" s="17">
        <f t="shared" si="5"/>
        <v>29516</v>
      </c>
      <c r="O28" s="17">
        <v>17324979.52</v>
      </c>
      <c r="P28" s="17">
        <f t="shared" si="6"/>
        <v>0</v>
      </c>
      <c r="Q28" s="17">
        <v>17324979.52</v>
      </c>
      <c r="R28" s="17">
        <f t="shared" si="7"/>
        <v>317915.28000000119</v>
      </c>
      <c r="S28" s="17">
        <v>17642894.800000001</v>
      </c>
      <c r="T28" s="17">
        <f t="shared" si="8"/>
        <v>123857.59999999776</v>
      </c>
      <c r="U28" s="17">
        <v>17766752.399999999</v>
      </c>
      <c r="V28" s="17">
        <f t="shared" si="9"/>
        <v>0</v>
      </c>
      <c r="W28" s="17">
        <v>17766752.399999999</v>
      </c>
      <c r="X28" s="17">
        <f t="shared" si="10"/>
        <v>0</v>
      </c>
      <c r="Y28" s="17">
        <v>17766752.399999999</v>
      </c>
      <c r="Z28" s="17">
        <f t="shared" si="11"/>
        <v>0</v>
      </c>
      <c r="AA28" s="17">
        <v>17766752.399999999</v>
      </c>
    </row>
    <row r="29" spans="1:27" s="4" customFormat="1" ht="15.75" x14ac:dyDescent="0.2">
      <c r="A29" s="13" t="s">
        <v>76</v>
      </c>
      <c r="B29" s="14" t="s">
        <v>77</v>
      </c>
      <c r="C29" s="15">
        <v>188357.59</v>
      </c>
      <c r="D29" s="16">
        <f t="shared" si="0"/>
        <v>0</v>
      </c>
      <c r="E29" s="16">
        <v>188357.59</v>
      </c>
      <c r="F29" s="16">
        <f t="shared" si="1"/>
        <v>0</v>
      </c>
      <c r="G29" s="16">
        <v>188357.59</v>
      </c>
      <c r="H29" s="16">
        <f t="shared" si="2"/>
        <v>0</v>
      </c>
      <c r="I29" s="16">
        <v>188357.59</v>
      </c>
      <c r="J29" s="16">
        <f t="shared" si="3"/>
        <v>0</v>
      </c>
      <c r="K29" s="16">
        <v>188357.59</v>
      </c>
      <c r="L29" s="17">
        <f t="shared" si="4"/>
        <v>0</v>
      </c>
      <c r="M29" s="18">
        <v>188357.59</v>
      </c>
      <c r="N29" s="17">
        <f t="shared" si="5"/>
        <v>0</v>
      </c>
      <c r="O29" s="18">
        <v>188357.59</v>
      </c>
      <c r="P29" s="17">
        <f t="shared" si="6"/>
        <v>0</v>
      </c>
      <c r="Q29" s="18">
        <v>188357.59</v>
      </c>
      <c r="R29" s="17">
        <f t="shared" si="7"/>
        <v>0</v>
      </c>
      <c r="S29" s="18">
        <v>188357.59</v>
      </c>
      <c r="T29" s="17">
        <f t="shared" si="8"/>
        <v>0</v>
      </c>
      <c r="U29" s="18">
        <v>188357.59</v>
      </c>
      <c r="V29" s="17">
        <f t="shared" si="9"/>
        <v>0</v>
      </c>
      <c r="W29" s="18">
        <v>188357.59</v>
      </c>
      <c r="X29" s="17">
        <f t="shared" si="10"/>
        <v>0</v>
      </c>
      <c r="Y29" s="18">
        <v>188357.59</v>
      </c>
      <c r="Z29" s="17">
        <f t="shared" si="11"/>
        <v>1.0000000009313226E-2</v>
      </c>
      <c r="AA29" s="18">
        <v>188357.6</v>
      </c>
    </row>
    <row r="30" spans="1:27" s="4" customFormat="1" ht="15.75" x14ac:dyDescent="0.2">
      <c r="A30" s="13" t="s">
        <v>34</v>
      </c>
      <c r="B30" s="14" t="s">
        <v>35</v>
      </c>
      <c r="C30" s="15">
        <v>87810081.030000001</v>
      </c>
      <c r="D30" s="16">
        <f t="shared" si="0"/>
        <v>454629.23000000417</v>
      </c>
      <c r="E30" s="16">
        <v>88264710.260000005</v>
      </c>
      <c r="F30" s="16">
        <f t="shared" si="1"/>
        <v>923388.31999999285</v>
      </c>
      <c r="G30" s="16">
        <v>89188098.579999998</v>
      </c>
      <c r="H30" s="16">
        <f t="shared" si="2"/>
        <v>0</v>
      </c>
      <c r="I30" s="16">
        <v>89188098.579999998</v>
      </c>
      <c r="J30" s="16">
        <f t="shared" si="3"/>
        <v>5600000</v>
      </c>
      <c r="K30" s="16">
        <v>94788098.579999998</v>
      </c>
      <c r="L30" s="17">
        <f t="shared" si="4"/>
        <v>130000</v>
      </c>
      <c r="M30" s="18">
        <v>94918098.579999998</v>
      </c>
      <c r="N30" s="17">
        <f t="shared" si="5"/>
        <v>1487000</v>
      </c>
      <c r="O30" s="18">
        <v>96405098.579999998</v>
      </c>
      <c r="P30" s="17">
        <f t="shared" si="6"/>
        <v>305655</v>
      </c>
      <c r="Q30" s="18">
        <v>96710753.579999998</v>
      </c>
      <c r="R30" s="17">
        <f t="shared" si="7"/>
        <v>0</v>
      </c>
      <c r="S30" s="18">
        <v>96710753.579999998</v>
      </c>
      <c r="T30" s="17">
        <f t="shared" si="8"/>
        <v>49588.320000007749</v>
      </c>
      <c r="U30" s="18">
        <v>96760341.900000006</v>
      </c>
      <c r="V30" s="17">
        <f t="shared" si="9"/>
        <v>0</v>
      </c>
      <c r="W30" s="18">
        <v>96760341.900000006</v>
      </c>
      <c r="X30" s="17">
        <f t="shared" si="10"/>
        <v>0</v>
      </c>
      <c r="Y30" s="18">
        <v>96760341.900000006</v>
      </c>
      <c r="Z30" s="17">
        <f t="shared" si="11"/>
        <v>487082.40999999642</v>
      </c>
      <c r="AA30" s="18">
        <v>97247424.310000002</v>
      </c>
    </row>
    <row r="31" spans="1:27" s="4" customFormat="1" ht="15.75" x14ac:dyDescent="0.2">
      <c r="A31" s="13" t="s">
        <v>36</v>
      </c>
      <c r="B31" s="14" t="s">
        <v>37</v>
      </c>
      <c r="C31" s="15">
        <v>87810081.030000001</v>
      </c>
      <c r="D31" s="16">
        <f t="shared" si="0"/>
        <v>454629.23000000417</v>
      </c>
      <c r="E31" s="16">
        <v>88264710.260000005</v>
      </c>
      <c r="F31" s="16">
        <f t="shared" si="1"/>
        <v>923388.31999999285</v>
      </c>
      <c r="G31" s="16">
        <v>89188098.579999998</v>
      </c>
      <c r="H31" s="16">
        <f t="shared" si="2"/>
        <v>0</v>
      </c>
      <c r="I31" s="16">
        <v>89188098.579999998</v>
      </c>
      <c r="J31" s="16">
        <f t="shared" si="3"/>
        <v>5600000</v>
      </c>
      <c r="K31" s="16">
        <v>94788098.579999998</v>
      </c>
      <c r="L31" s="17">
        <f t="shared" si="4"/>
        <v>130000</v>
      </c>
      <c r="M31" s="18">
        <v>94918098.579999998</v>
      </c>
      <c r="N31" s="17">
        <f t="shared" si="5"/>
        <v>1487000</v>
      </c>
      <c r="O31" s="18">
        <v>96405098.579999998</v>
      </c>
      <c r="P31" s="17">
        <f t="shared" si="6"/>
        <v>305655</v>
      </c>
      <c r="Q31" s="18">
        <v>96710753.579999998</v>
      </c>
      <c r="R31" s="17">
        <f t="shared" si="7"/>
        <v>0</v>
      </c>
      <c r="S31" s="18">
        <v>96710753.579999998</v>
      </c>
      <c r="T31" s="17">
        <f t="shared" si="8"/>
        <v>49588.320000007749</v>
      </c>
      <c r="U31" s="18">
        <v>96760341.900000006</v>
      </c>
      <c r="V31" s="17">
        <f t="shared" si="9"/>
        <v>0</v>
      </c>
      <c r="W31" s="18">
        <v>96760341.900000006</v>
      </c>
      <c r="X31" s="17">
        <f t="shared" si="10"/>
        <v>0</v>
      </c>
      <c r="Y31" s="18">
        <v>96760341.900000006</v>
      </c>
      <c r="Z31" s="17">
        <f t="shared" si="11"/>
        <v>487082.40999999642</v>
      </c>
      <c r="AA31" s="18">
        <v>97247424.310000002</v>
      </c>
    </row>
    <row r="32" spans="1:27" ht="15.75" x14ac:dyDescent="0.25">
      <c r="A32" s="19" t="s">
        <v>38</v>
      </c>
      <c r="B32" s="20" t="s">
        <v>39</v>
      </c>
      <c r="C32" s="21">
        <v>1585258</v>
      </c>
      <c r="D32" s="16">
        <f t="shared" si="0"/>
        <v>0</v>
      </c>
      <c r="E32" s="16">
        <v>1585258</v>
      </c>
      <c r="F32" s="16">
        <f t="shared" si="1"/>
        <v>0</v>
      </c>
      <c r="G32" s="16">
        <v>1585258</v>
      </c>
      <c r="H32" s="16">
        <f t="shared" si="2"/>
        <v>0</v>
      </c>
      <c r="I32" s="16">
        <v>1585258</v>
      </c>
      <c r="J32" s="16">
        <f t="shared" si="3"/>
        <v>0</v>
      </c>
      <c r="K32" s="16">
        <v>1585258</v>
      </c>
      <c r="L32" s="17">
        <f t="shared" si="4"/>
        <v>0</v>
      </c>
      <c r="M32" s="17">
        <v>1585258</v>
      </c>
      <c r="N32" s="17">
        <f t="shared" si="5"/>
        <v>0</v>
      </c>
      <c r="O32" s="17">
        <v>1585258</v>
      </c>
      <c r="P32" s="17">
        <f t="shared" si="6"/>
        <v>0</v>
      </c>
      <c r="Q32" s="17">
        <v>1585258</v>
      </c>
      <c r="R32" s="17">
        <f t="shared" si="7"/>
        <v>0</v>
      </c>
      <c r="S32" s="17">
        <v>1585258</v>
      </c>
      <c r="T32" s="17">
        <f t="shared" si="8"/>
        <v>0</v>
      </c>
      <c r="U32" s="17">
        <v>1585258</v>
      </c>
      <c r="V32" s="17">
        <f t="shared" si="9"/>
        <v>0</v>
      </c>
      <c r="W32" s="17">
        <v>1585258</v>
      </c>
      <c r="X32" s="17">
        <f t="shared" si="10"/>
        <v>18.709999999962747</v>
      </c>
      <c r="Y32" s="17">
        <v>1585276.71</v>
      </c>
      <c r="Z32" s="17">
        <f t="shared" si="11"/>
        <v>0</v>
      </c>
      <c r="AA32" s="17">
        <v>1585276.71</v>
      </c>
    </row>
    <row r="33" spans="1:27" ht="15.75" x14ac:dyDescent="0.2">
      <c r="A33" s="17" t="s">
        <v>40</v>
      </c>
      <c r="B33" s="22" t="s">
        <v>41</v>
      </c>
      <c r="C33" s="23">
        <v>1374258</v>
      </c>
      <c r="D33" s="16">
        <f t="shared" si="0"/>
        <v>0</v>
      </c>
      <c r="E33" s="17">
        <v>1374258</v>
      </c>
      <c r="F33" s="16">
        <f t="shared" si="1"/>
        <v>0</v>
      </c>
      <c r="G33" s="17">
        <v>1374258</v>
      </c>
      <c r="H33" s="16">
        <f t="shared" si="2"/>
        <v>0</v>
      </c>
      <c r="I33" s="17">
        <v>1374258</v>
      </c>
      <c r="J33" s="16">
        <f t="shared" si="3"/>
        <v>0</v>
      </c>
      <c r="K33" s="17">
        <v>1374258</v>
      </c>
      <c r="L33" s="17">
        <f t="shared" si="4"/>
        <v>0</v>
      </c>
      <c r="M33" s="17">
        <v>1374258</v>
      </c>
      <c r="N33" s="17">
        <f t="shared" si="5"/>
        <v>0</v>
      </c>
      <c r="O33" s="17">
        <v>1374258</v>
      </c>
      <c r="P33" s="17">
        <f t="shared" si="6"/>
        <v>0</v>
      </c>
      <c r="Q33" s="17">
        <v>1374258</v>
      </c>
      <c r="R33" s="17">
        <f t="shared" si="7"/>
        <v>0</v>
      </c>
      <c r="S33" s="17">
        <v>1374258</v>
      </c>
      <c r="T33" s="17">
        <f t="shared" si="8"/>
        <v>0</v>
      </c>
      <c r="U33" s="17">
        <v>1374258</v>
      </c>
      <c r="V33" s="17">
        <f t="shared" si="9"/>
        <v>0</v>
      </c>
      <c r="W33" s="17">
        <v>1374258</v>
      </c>
      <c r="X33" s="17">
        <f t="shared" si="10"/>
        <v>18.709999999962747</v>
      </c>
      <c r="Y33" s="17">
        <v>1374276.71</v>
      </c>
      <c r="Z33" s="17">
        <f t="shared" si="11"/>
        <v>0</v>
      </c>
      <c r="AA33" s="17">
        <v>1374276.71</v>
      </c>
    </row>
    <row r="34" spans="1:27" ht="15.75" x14ac:dyDescent="0.2">
      <c r="A34" s="17" t="s">
        <v>78</v>
      </c>
      <c r="B34" s="22" t="s">
        <v>79</v>
      </c>
      <c r="C34" s="23">
        <v>211000</v>
      </c>
      <c r="D34" s="16">
        <f t="shared" si="0"/>
        <v>0</v>
      </c>
      <c r="E34" s="17">
        <v>211000</v>
      </c>
      <c r="F34" s="16">
        <f t="shared" si="1"/>
        <v>0</v>
      </c>
      <c r="G34" s="17">
        <v>211000</v>
      </c>
      <c r="H34" s="16">
        <f t="shared" si="2"/>
        <v>0</v>
      </c>
      <c r="I34" s="17">
        <v>211000</v>
      </c>
      <c r="J34" s="16">
        <f t="shared" si="3"/>
        <v>0</v>
      </c>
      <c r="K34" s="17">
        <v>211000</v>
      </c>
      <c r="L34" s="17">
        <f t="shared" si="4"/>
        <v>0</v>
      </c>
      <c r="M34" s="17">
        <v>211000</v>
      </c>
      <c r="N34" s="17">
        <f t="shared" si="5"/>
        <v>0</v>
      </c>
      <c r="O34" s="17">
        <v>211000</v>
      </c>
      <c r="P34" s="17">
        <f t="shared" si="6"/>
        <v>0</v>
      </c>
      <c r="Q34" s="17">
        <v>211000</v>
      </c>
      <c r="R34" s="17">
        <f t="shared" si="7"/>
        <v>0</v>
      </c>
      <c r="S34" s="17">
        <v>211000</v>
      </c>
      <c r="T34" s="17">
        <f t="shared" si="8"/>
        <v>0</v>
      </c>
      <c r="U34" s="17">
        <v>211000</v>
      </c>
      <c r="V34" s="17">
        <f t="shared" si="9"/>
        <v>0</v>
      </c>
      <c r="W34" s="17">
        <v>211000</v>
      </c>
      <c r="X34" s="17">
        <f t="shared" si="10"/>
        <v>0</v>
      </c>
      <c r="Y34" s="17">
        <v>211000</v>
      </c>
      <c r="Z34" s="17">
        <f t="shared" si="11"/>
        <v>0</v>
      </c>
      <c r="AA34" s="17">
        <v>211000</v>
      </c>
    </row>
    <row r="35" spans="1:27" ht="15.75" x14ac:dyDescent="0.2">
      <c r="A35" s="17" t="s">
        <v>42</v>
      </c>
      <c r="B35" s="22" t="s">
        <v>43</v>
      </c>
      <c r="C35" s="23">
        <v>17956605</v>
      </c>
      <c r="D35" s="16">
        <f t="shared" si="0"/>
        <v>0</v>
      </c>
      <c r="E35" s="17">
        <v>17956605</v>
      </c>
      <c r="F35" s="16">
        <f t="shared" si="1"/>
        <v>-80000</v>
      </c>
      <c r="G35" s="17">
        <v>17876605</v>
      </c>
      <c r="H35" s="16">
        <f t="shared" si="2"/>
        <v>1000000</v>
      </c>
      <c r="I35" s="17">
        <v>18876605</v>
      </c>
      <c r="J35" s="16">
        <f t="shared" si="3"/>
        <v>0</v>
      </c>
      <c r="K35" s="17">
        <v>18876605</v>
      </c>
      <c r="L35" s="17">
        <f t="shared" si="4"/>
        <v>2200000</v>
      </c>
      <c r="M35" s="17">
        <v>21076605</v>
      </c>
      <c r="N35" s="17">
        <f t="shared" si="5"/>
        <v>43061064</v>
      </c>
      <c r="O35" s="17">
        <v>64137669</v>
      </c>
      <c r="P35" s="17">
        <f t="shared" si="6"/>
        <v>602246</v>
      </c>
      <c r="Q35" s="17">
        <v>64739915</v>
      </c>
      <c r="R35" s="17">
        <f t="shared" si="7"/>
        <v>43000</v>
      </c>
      <c r="S35" s="17">
        <v>64782915</v>
      </c>
      <c r="T35" s="17">
        <f t="shared" si="8"/>
        <v>24000</v>
      </c>
      <c r="U35" s="17">
        <v>64806915</v>
      </c>
      <c r="V35" s="17">
        <f t="shared" si="9"/>
        <v>7761894.6299999952</v>
      </c>
      <c r="W35" s="17">
        <v>72568809.629999995</v>
      </c>
      <c r="X35" s="17">
        <f t="shared" si="10"/>
        <v>-55000.079999998212</v>
      </c>
      <c r="Y35" s="17">
        <v>72513809.549999997</v>
      </c>
      <c r="Z35" s="17">
        <f t="shared" si="11"/>
        <v>923247</v>
      </c>
      <c r="AA35" s="17">
        <v>73437056.549999997</v>
      </c>
    </row>
    <row r="36" spans="1:27" ht="15.75" x14ac:dyDescent="0.2">
      <c r="A36" s="17" t="s">
        <v>44</v>
      </c>
      <c r="B36" s="22" t="s">
        <v>45</v>
      </c>
      <c r="C36" s="23">
        <v>17846605</v>
      </c>
      <c r="D36" s="16">
        <f t="shared" si="0"/>
        <v>110000</v>
      </c>
      <c r="E36" s="17">
        <v>17956605</v>
      </c>
      <c r="F36" s="16">
        <f t="shared" si="1"/>
        <v>-135000</v>
      </c>
      <c r="G36" s="17">
        <v>17821605</v>
      </c>
      <c r="H36" s="16">
        <f t="shared" si="2"/>
        <v>1000000</v>
      </c>
      <c r="I36" s="17">
        <v>18821605</v>
      </c>
      <c r="J36" s="16">
        <f t="shared" si="3"/>
        <v>0</v>
      </c>
      <c r="K36" s="17">
        <v>18821605</v>
      </c>
      <c r="L36" s="17">
        <f t="shared" si="4"/>
        <v>0</v>
      </c>
      <c r="M36" s="17">
        <v>18821605</v>
      </c>
      <c r="N36" s="17">
        <f t="shared" si="5"/>
        <v>0</v>
      </c>
      <c r="O36" s="17">
        <v>18821605</v>
      </c>
      <c r="P36" s="17">
        <f t="shared" si="6"/>
        <v>400000</v>
      </c>
      <c r="Q36" s="17">
        <v>19221605</v>
      </c>
      <c r="R36" s="17">
        <f t="shared" si="7"/>
        <v>43000</v>
      </c>
      <c r="S36" s="17">
        <v>19264605</v>
      </c>
      <c r="T36" s="17">
        <f t="shared" si="8"/>
        <v>0</v>
      </c>
      <c r="U36" s="17">
        <v>19264605</v>
      </c>
      <c r="V36" s="17">
        <f t="shared" si="9"/>
        <v>0</v>
      </c>
      <c r="W36" s="17">
        <v>19264605</v>
      </c>
      <c r="X36" s="17">
        <f t="shared" si="10"/>
        <v>-55000.079999998212</v>
      </c>
      <c r="Y36" s="17">
        <v>19209604.920000002</v>
      </c>
      <c r="Z36" s="17">
        <f t="shared" si="11"/>
        <v>-518772</v>
      </c>
      <c r="AA36" s="17">
        <v>18690832.920000002</v>
      </c>
    </row>
    <row r="37" spans="1:27" ht="45" x14ac:dyDescent="0.2">
      <c r="A37" s="17" t="s">
        <v>80</v>
      </c>
      <c r="B37" s="22" t="s">
        <v>81</v>
      </c>
      <c r="C37" s="23">
        <v>110000</v>
      </c>
      <c r="D37" s="16">
        <f t="shared" si="0"/>
        <v>-110000</v>
      </c>
      <c r="E37" s="17">
        <v>0</v>
      </c>
      <c r="F37" s="16">
        <f t="shared" si="1"/>
        <v>55000</v>
      </c>
      <c r="G37" s="17">
        <v>55000</v>
      </c>
      <c r="H37" s="16">
        <f t="shared" si="2"/>
        <v>0</v>
      </c>
      <c r="I37" s="17">
        <v>55000</v>
      </c>
      <c r="J37" s="16">
        <f t="shared" si="3"/>
        <v>0</v>
      </c>
      <c r="K37" s="17">
        <v>55000</v>
      </c>
      <c r="L37" s="17">
        <f t="shared" si="4"/>
        <v>2200000</v>
      </c>
      <c r="M37" s="17">
        <v>2255000</v>
      </c>
      <c r="N37" s="17">
        <f t="shared" si="5"/>
        <v>43061064</v>
      </c>
      <c r="O37" s="17">
        <v>45316064</v>
      </c>
      <c r="P37" s="17">
        <f t="shared" si="6"/>
        <v>202246</v>
      </c>
      <c r="Q37" s="17">
        <v>45518310</v>
      </c>
      <c r="R37" s="17">
        <f t="shared" si="7"/>
        <v>0</v>
      </c>
      <c r="S37" s="17">
        <v>45518310</v>
      </c>
      <c r="T37" s="17">
        <f t="shared" si="8"/>
        <v>24000</v>
      </c>
      <c r="U37" s="17">
        <v>45542310</v>
      </c>
      <c r="V37" s="17">
        <f t="shared" si="9"/>
        <v>7761894.6300000027</v>
      </c>
      <c r="W37" s="17">
        <v>53304204.630000003</v>
      </c>
      <c r="X37" s="17">
        <f t="shared" si="10"/>
        <v>0</v>
      </c>
      <c r="Y37" s="17">
        <v>53304204.630000003</v>
      </c>
      <c r="Z37" s="17">
        <f t="shared" si="11"/>
        <v>1442019</v>
      </c>
      <c r="AA37" s="17">
        <v>54746223.630000003</v>
      </c>
    </row>
    <row r="38" spans="1:27" ht="15.75" x14ac:dyDescent="0.2">
      <c r="A38" s="17" t="s">
        <v>82</v>
      </c>
      <c r="B38" s="22" t="s">
        <v>83</v>
      </c>
      <c r="C38" s="23">
        <v>5001439.26</v>
      </c>
      <c r="D38" s="16">
        <f t="shared" si="0"/>
        <v>0</v>
      </c>
      <c r="E38" s="17">
        <v>5001439.26</v>
      </c>
      <c r="F38" s="16">
        <f t="shared" si="1"/>
        <v>0</v>
      </c>
      <c r="G38" s="17">
        <v>5001439.26</v>
      </c>
      <c r="H38" s="16">
        <f t="shared" si="2"/>
        <v>0</v>
      </c>
      <c r="I38" s="17">
        <v>5001439.26</v>
      </c>
      <c r="J38" s="16">
        <f t="shared" si="3"/>
        <v>0</v>
      </c>
      <c r="K38" s="17">
        <v>5001439.26</v>
      </c>
      <c r="L38" s="17">
        <f t="shared" si="4"/>
        <v>0</v>
      </c>
      <c r="M38" s="17">
        <v>5001439.26</v>
      </c>
      <c r="N38" s="17">
        <f t="shared" si="5"/>
        <v>0</v>
      </c>
      <c r="O38" s="17">
        <v>5001439.26</v>
      </c>
      <c r="P38" s="17">
        <f t="shared" si="6"/>
        <v>0</v>
      </c>
      <c r="Q38" s="17">
        <v>5001439.26</v>
      </c>
      <c r="R38" s="17">
        <f t="shared" si="7"/>
        <v>0</v>
      </c>
      <c r="S38" s="17">
        <v>5001439.26</v>
      </c>
      <c r="T38" s="17">
        <f t="shared" si="8"/>
        <v>0</v>
      </c>
      <c r="U38" s="17">
        <v>5001439.26</v>
      </c>
      <c r="V38" s="17">
        <f t="shared" si="9"/>
        <v>0</v>
      </c>
      <c r="W38" s="17">
        <v>5001439.26</v>
      </c>
      <c r="X38" s="17">
        <f t="shared" si="10"/>
        <v>0</v>
      </c>
      <c r="Y38" s="17">
        <v>5001439.26</v>
      </c>
      <c r="Z38" s="17">
        <f t="shared" si="11"/>
        <v>0</v>
      </c>
      <c r="AA38" s="17">
        <v>5001439.26</v>
      </c>
    </row>
    <row r="39" spans="1:27" ht="15.75" x14ac:dyDescent="0.2">
      <c r="A39" s="17" t="s">
        <v>84</v>
      </c>
      <c r="B39" s="22" t="s">
        <v>85</v>
      </c>
      <c r="C39" s="23">
        <v>5001439.26</v>
      </c>
      <c r="D39" s="16">
        <f t="shared" si="0"/>
        <v>0</v>
      </c>
      <c r="E39" s="17">
        <v>5001439.26</v>
      </c>
      <c r="F39" s="16">
        <f t="shared" si="1"/>
        <v>0</v>
      </c>
      <c r="G39" s="17">
        <v>5001439.26</v>
      </c>
      <c r="H39" s="16">
        <f t="shared" si="2"/>
        <v>0</v>
      </c>
      <c r="I39" s="17">
        <v>5001439.26</v>
      </c>
      <c r="J39" s="16">
        <f t="shared" si="3"/>
        <v>0</v>
      </c>
      <c r="K39" s="17">
        <v>5001439.26</v>
      </c>
      <c r="L39" s="17">
        <f t="shared" si="4"/>
        <v>0</v>
      </c>
      <c r="M39" s="17">
        <v>5001439.26</v>
      </c>
      <c r="N39" s="17">
        <f t="shared" si="5"/>
        <v>0</v>
      </c>
      <c r="O39" s="17">
        <v>5001439.26</v>
      </c>
      <c r="P39" s="17">
        <f t="shared" si="6"/>
        <v>0</v>
      </c>
      <c r="Q39" s="17">
        <v>5001439.26</v>
      </c>
      <c r="R39" s="17">
        <f t="shared" si="7"/>
        <v>0</v>
      </c>
      <c r="S39" s="17">
        <v>5001439.26</v>
      </c>
      <c r="T39" s="17">
        <f t="shared" si="8"/>
        <v>0</v>
      </c>
      <c r="U39" s="17">
        <v>5001439.26</v>
      </c>
      <c r="V39" s="17">
        <f t="shared" si="9"/>
        <v>0</v>
      </c>
      <c r="W39" s="17">
        <v>5001439.26</v>
      </c>
      <c r="X39" s="17">
        <f t="shared" si="10"/>
        <v>0</v>
      </c>
      <c r="Y39" s="17">
        <v>5001439.26</v>
      </c>
      <c r="Z39" s="17">
        <f t="shared" si="11"/>
        <v>0</v>
      </c>
      <c r="AA39" s="17">
        <v>5001439.26</v>
      </c>
    </row>
    <row r="40" spans="1:27" ht="30" x14ac:dyDescent="0.2">
      <c r="A40" s="17" t="s">
        <v>86</v>
      </c>
      <c r="B40" s="22" t="s">
        <v>87</v>
      </c>
      <c r="C40" s="23">
        <v>2048800</v>
      </c>
      <c r="D40" s="16">
        <f t="shared" si="0"/>
        <v>-1950000</v>
      </c>
      <c r="E40" s="17">
        <v>98800</v>
      </c>
      <c r="F40" s="16">
        <f t="shared" si="1"/>
        <v>0</v>
      </c>
      <c r="G40" s="17">
        <v>98800</v>
      </c>
      <c r="H40" s="16">
        <f t="shared" si="2"/>
        <v>0</v>
      </c>
      <c r="I40" s="17">
        <v>98800</v>
      </c>
      <c r="J40" s="16">
        <f t="shared" si="3"/>
        <v>0</v>
      </c>
      <c r="K40" s="17">
        <v>98800</v>
      </c>
      <c r="L40" s="17">
        <f t="shared" si="4"/>
        <v>0</v>
      </c>
      <c r="M40" s="17">
        <v>98800</v>
      </c>
      <c r="N40" s="17">
        <f t="shared" si="5"/>
        <v>0</v>
      </c>
      <c r="O40" s="17">
        <v>98800</v>
      </c>
      <c r="P40" s="17">
        <f t="shared" si="6"/>
        <v>0</v>
      </c>
      <c r="Q40" s="17">
        <v>98800</v>
      </c>
      <c r="R40" s="17">
        <f t="shared" si="7"/>
        <v>0</v>
      </c>
      <c r="S40" s="17">
        <v>98800</v>
      </c>
      <c r="T40" s="17">
        <f t="shared" si="8"/>
        <v>0</v>
      </c>
      <c r="U40" s="17">
        <v>98800</v>
      </c>
      <c r="V40" s="17">
        <f t="shared" si="9"/>
        <v>0</v>
      </c>
      <c r="W40" s="17">
        <v>98800</v>
      </c>
      <c r="X40" s="17">
        <f t="shared" si="10"/>
        <v>10000</v>
      </c>
      <c r="Y40" s="17">
        <v>108800</v>
      </c>
      <c r="Z40" s="17">
        <f t="shared" si="11"/>
        <v>-692.88000000000466</v>
      </c>
      <c r="AA40" s="17">
        <v>108107.12</v>
      </c>
    </row>
    <row r="41" spans="1:27" ht="30" x14ac:dyDescent="0.2">
      <c r="A41" s="17" t="s">
        <v>88</v>
      </c>
      <c r="B41" s="22" t="s">
        <v>89</v>
      </c>
      <c r="C41" s="23">
        <v>2048800</v>
      </c>
      <c r="D41" s="16">
        <f t="shared" si="0"/>
        <v>-1950000</v>
      </c>
      <c r="E41" s="17">
        <v>98800</v>
      </c>
      <c r="F41" s="16">
        <f t="shared" si="1"/>
        <v>0</v>
      </c>
      <c r="G41" s="17">
        <v>98800</v>
      </c>
      <c r="H41" s="16">
        <f t="shared" si="2"/>
        <v>0</v>
      </c>
      <c r="I41" s="17">
        <v>98800</v>
      </c>
      <c r="J41" s="16">
        <f t="shared" si="3"/>
        <v>0</v>
      </c>
      <c r="K41" s="17">
        <v>98800</v>
      </c>
      <c r="L41" s="17">
        <f t="shared" si="4"/>
        <v>0</v>
      </c>
      <c r="M41" s="17">
        <v>98800</v>
      </c>
      <c r="N41" s="17">
        <f t="shared" si="5"/>
        <v>0</v>
      </c>
      <c r="O41" s="17">
        <v>98800</v>
      </c>
      <c r="P41" s="17">
        <f t="shared" si="6"/>
        <v>0</v>
      </c>
      <c r="Q41" s="17">
        <v>98800</v>
      </c>
      <c r="R41" s="17">
        <f t="shared" si="7"/>
        <v>0</v>
      </c>
      <c r="S41" s="17">
        <v>98800</v>
      </c>
      <c r="T41" s="17">
        <f t="shared" si="8"/>
        <v>0</v>
      </c>
      <c r="U41" s="17">
        <v>98800</v>
      </c>
      <c r="V41" s="17">
        <f t="shared" si="9"/>
        <v>0</v>
      </c>
      <c r="W41" s="17">
        <v>98800</v>
      </c>
      <c r="X41" s="17">
        <f t="shared" si="10"/>
        <v>10000</v>
      </c>
      <c r="Y41" s="17">
        <v>108800</v>
      </c>
      <c r="Z41" s="17">
        <f t="shared" si="11"/>
        <v>-692.88000000000466</v>
      </c>
      <c r="AA41" s="17">
        <v>108107.12</v>
      </c>
    </row>
    <row r="42" spans="1:27" ht="15.75" x14ac:dyDescent="0.2">
      <c r="A42" s="17" t="s">
        <v>46</v>
      </c>
      <c r="B42" s="22"/>
      <c r="C42" s="23">
        <v>414189434.16000003</v>
      </c>
      <c r="D42" s="16">
        <f t="shared" si="0"/>
        <v>9224180.2799999714</v>
      </c>
      <c r="E42" s="17">
        <v>423413614.44</v>
      </c>
      <c r="F42" s="16">
        <f t="shared" si="1"/>
        <v>-1205894.1899999976</v>
      </c>
      <c r="G42" s="17">
        <v>422207720.25</v>
      </c>
      <c r="H42" s="16">
        <f t="shared" si="2"/>
        <v>26564226.860000014</v>
      </c>
      <c r="I42" s="17">
        <v>448771947.11000001</v>
      </c>
      <c r="J42" s="16">
        <f t="shared" si="3"/>
        <v>8850722.3899999857</v>
      </c>
      <c r="K42" s="17">
        <v>457622669.5</v>
      </c>
      <c r="L42" s="17">
        <f t="shared" si="4"/>
        <v>49033901.779999971</v>
      </c>
      <c r="M42" s="17">
        <v>506656571.27999997</v>
      </c>
      <c r="N42" s="17">
        <f t="shared" si="5"/>
        <v>62863426.879999995</v>
      </c>
      <c r="O42" s="17">
        <v>569519998.15999997</v>
      </c>
      <c r="P42" s="17">
        <f t="shared" si="6"/>
        <v>23270549.800000072</v>
      </c>
      <c r="Q42" s="17">
        <v>592790547.96000004</v>
      </c>
      <c r="R42" s="17">
        <f t="shared" si="7"/>
        <v>293914.76999998093</v>
      </c>
      <c r="S42" s="17">
        <v>593084462.73000002</v>
      </c>
      <c r="T42" s="17">
        <f t="shared" si="8"/>
        <v>806851.91999995708</v>
      </c>
      <c r="U42" s="17">
        <v>593891314.64999998</v>
      </c>
      <c r="V42" s="17">
        <f t="shared" si="9"/>
        <v>12005457.779999971</v>
      </c>
      <c r="W42" s="17">
        <v>605896772.42999995</v>
      </c>
      <c r="X42" s="17">
        <f t="shared" si="10"/>
        <v>-18371903.129999995</v>
      </c>
      <c r="Y42" s="17">
        <v>587524869.29999995</v>
      </c>
      <c r="Z42" s="17">
        <f t="shared" si="11"/>
        <v>12837615.370000005</v>
      </c>
      <c r="AA42" s="17">
        <v>600362484.66999996</v>
      </c>
    </row>
  </sheetData>
  <mergeCells count="1">
    <mergeCell ref="A1:K1"/>
  </mergeCells>
  <pageMargins left="0.59055118110236227" right="0.39370078740157483" top="0.39370078740157483" bottom="0.39370078740157483" header="0.51181102362204722" footer="0.51181102362204722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 в бт Расходы</vt:lpstr>
      <vt:lpstr>'изм в бт Расходы'!Заголовки_для_печати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2020-06-22T09:04:10Z</cp:lastPrinted>
  <dcterms:created xsi:type="dcterms:W3CDTF">1996-10-08T23:32:33Z</dcterms:created>
  <dcterms:modified xsi:type="dcterms:W3CDTF">2020-06-22T09:05:56Z</dcterms:modified>
</cp:coreProperties>
</file>